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55" firstSheet="1" activeTab="4"/>
  </bookViews>
  <sheets>
    <sheet name="DM theo mat hang" sheetId="1" r:id="rId1"/>
    <sheet name="DM theo nha thau" sheetId="2" r:id="rId2"/>
    <sheet name="Sheet1" sheetId="3" r:id="rId3"/>
    <sheet name="DM theo mat hang sau huy" sheetId="4" r:id="rId4"/>
    <sheet name="DM theo nha thau sau huy" sheetId="5" r:id="rId5"/>
  </sheets>
  <definedNames>
    <definedName name="_xlnm._FilterDatabase" localSheetId="0" hidden="1">'DM theo mat hang'!$A$2:$O$426</definedName>
    <definedName name="_xlnm._FilterDatabase" localSheetId="3" hidden="1">'DM theo mat hang sau huy'!$A$2:$O$423</definedName>
    <definedName name="_xlnm._FilterDatabase" localSheetId="1" hidden="1">'DM theo nha thau'!$A$2:$L$434</definedName>
    <definedName name="_xlnm._FilterDatabase" localSheetId="4" hidden="1">'DM theo nha thau sau huy'!$A$2:$L$431</definedName>
    <definedName name="_xlnm.Print_Area" localSheetId="0">'DM theo mat hang'!$A$1:$N$430</definedName>
    <definedName name="_xlnm.Print_Area" localSheetId="3">'DM theo mat hang sau huy'!$A$1:$N$427</definedName>
    <definedName name="_xlnm.Print_Area" localSheetId="1">'DM theo nha thau'!$A$1:$K$438</definedName>
    <definedName name="_xlnm.Print_Area" localSheetId="4">'DM theo nha thau sau huy'!$A$1:$K$435</definedName>
    <definedName name="_xlnm.Print_Titles" localSheetId="0">'DM theo mat hang'!$2:$2</definedName>
    <definedName name="_xlnm.Print_Titles" localSheetId="3">'DM theo mat hang sau huy'!$2:$2</definedName>
    <definedName name="_xlnm.Print_Titles" localSheetId="1">'DM theo nha thau'!$2:$2</definedName>
    <definedName name="_xlnm.Print_Titles" localSheetId="4">'DM theo nha thau sau huy'!$2:$2</definedName>
  </definedNames>
  <calcPr fullCalcOnLoad="1"/>
</workbook>
</file>

<file path=xl/sharedStrings.xml><?xml version="1.0" encoding="utf-8"?>
<sst xmlns="http://schemas.openxmlformats.org/spreadsheetml/2006/main" count="15097" uniqueCount="1608">
  <si>
    <t>Nhà thầu</t>
  </si>
  <si>
    <t>Giá có VAT</t>
  </si>
  <si>
    <t>ĐVT</t>
  </si>
  <si>
    <t>SL KH</t>
  </si>
  <si>
    <t>Nước SX</t>
  </si>
  <si>
    <t>Cơ sở 
SX</t>
  </si>
  <si>
    <t>Mã đấu thầu</t>
  </si>
  <si>
    <t>Thành tiền</t>
  </si>
  <si>
    <t>STT</t>
  </si>
  <si>
    <t>Mã số</t>
  </si>
  <si>
    <t>Tên hóa chất</t>
  </si>
  <si>
    <t>Tên thương mại</t>
  </si>
  <si>
    <t>Quy cách</t>
  </si>
  <si>
    <t>STT đấu thầu</t>
  </si>
  <si>
    <t>I - Hoá chất khoa Vi sinh</t>
  </si>
  <si>
    <t>HNHC01</t>
  </si>
  <si>
    <t xml:space="preserve">Hc  Anti - HBE Elec (Anti - HBE) </t>
  </si>
  <si>
    <t>Hộp</t>
  </si>
  <si>
    <t>11820613122 ANTI-HBE ELEC</t>
  </si>
  <si>
    <t>100 tests</t>
  </si>
  <si>
    <t>Roche</t>
  </si>
  <si>
    <t>Germany</t>
  </si>
  <si>
    <t xml:space="preserve"> HC02. Hoàng Gia</t>
  </si>
  <si>
    <t>HNHC02</t>
  </si>
  <si>
    <t xml:space="preserve">Hc  Anti - HBS Elec (Anti - HBS) </t>
  </si>
  <si>
    <t>11820524122 ANTI-HBS ELEC</t>
  </si>
  <si>
    <t>HNHC03</t>
  </si>
  <si>
    <t>Hc  Nhuộm Gram</t>
  </si>
  <si>
    <t>Bộ</t>
  </si>
  <si>
    <t>Bộ nhuộn Gram</t>
  </si>
  <si>
    <t>4x100 Ml</t>
  </si>
  <si>
    <t>Nam Khoa</t>
  </si>
  <si>
    <t>Việt Nam</t>
  </si>
  <si>
    <t xml:space="preserve"> HC15. Hà Linh</t>
  </si>
  <si>
    <t>HNHC04</t>
  </si>
  <si>
    <t>Hc  Nhuộm ZiehL</t>
  </si>
  <si>
    <t>HNHC05</t>
  </si>
  <si>
    <t>Hc Amikacin</t>
  </si>
  <si>
    <t>dis</t>
  </si>
  <si>
    <t>Amikacin  AK, 30ug</t>
  </si>
  <si>
    <t>5x50 Discs</t>
  </si>
  <si>
    <t>Liofilchem</t>
  </si>
  <si>
    <t>Ý</t>
  </si>
  <si>
    <t xml:space="preserve"> HC04. VietLab</t>
  </si>
  <si>
    <t>HNHC06</t>
  </si>
  <si>
    <t>Hc Ampicilin/sulbactam</t>
  </si>
  <si>
    <t>Ampicillin + Sulbactam AMS, 20ug</t>
  </si>
  <si>
    <t>HNHC07</t>
  </si>
  <si>
    <t>Hc Ampicillin</t>
  </si>
  <si>
    <t>Ampicillin AMP, 10ug</t>
  </si>
  <si>
    <t>HNHC08</t>
  </si>
  <si>
    <t xml:space="preserve">Hc Anti - HBC  Elec (Anti - HBC total) </t>
  </si>
  <si>
    <t>11820559122 ANTI-HBC</t>
  </si>
  <si>
    <t>HNHC09</t>
  </si>
  <si>
    <t xml:space="preserve">Hc API 20E </t>
  </si>
  <si>
    <t>RapID ONE System</t>
  </si>
  <si>
    <t>20 tests</t>
  </si>
  <si>
    <t>OXOID</t>
  </si>
  <si>
    <t>Anh</t>
  </si>
  <si>
    <t>HNHC10</t>
  </si>
  <si>
    <t xml:space="preserve">Hc API-20E Reagent Kit 7AMP </t>
  </si>
  <si>
    <t>API 20 E reagent</t>
  </si>
  <si>
    <t>6 ống</t>
  </si>
  <si>
    <t>BioMerieux</t>
  </si>
  <si>
    <t>Pháp</t>
  </si>
  <si>
    <t xml:space="preserve"> HC01. Deka</t>
  </si>
  <si>
    <t>HNHC11</t>
  </si>
  <si>
    <t>Hc Aso</t>
  </si>
  <si>
    <t>Test</t>
  </si>
  <si>
    <t>ASO</t>
  </si>
  <si>
    <t>100test</t>
  </si>
  <si>
    <t>Biorex</t>
  </si>
  <si>
    <t>HNHC12</t>
  </si>
  <si>
    <t>Hc Augmentin 30ug</t>
  </si>
  <si>
    <t>Amoxicillin + Clavulanic acid AUG, 30ug</t>
  </si>
  <si>
    <t>HNHC13</t>
  </si>
  <si>
    <t>Hc Blood Agar Base</t>
  </si>
  <si>
    <t>Gram</t>
  </si>
  <si>
    <t>Blood Agar Base</t>
  </si>
  <si>
    <t>500 g</t>
  </si>
  <si>
    <t>HNHC14</t>
  </si>
  <si>
    <t>Hc Cefalotin 30ug</t>
  </si>
  <si>
    <t>Cephalothin KF, 30ug</t>
  </si>
  <si>
    <t>HNHC15</t>
  </si>
  <si>
    <t>Hc Cefepim 30mg</t>
  </si>
  <si>
    <t>Cefepime FEP, 30ug</t>
  </si>
  <si>
    <t>HNHC16</t>
  </si>
  <si>
    <t>Hc Cefoperazon</t>
  </si>
  <si>
    <t>Cefoperazone CFP, 30ug</t>
  </si>
  <si>
    <t>HNHC17</t>
  </si>
  <si>
    <t>Hc Cefoperazon /Sulbactam</t>
  </si>
  <si>
    <t>Cefoperazone/
sulbactam 
2:1 105µg</t>
  </si>
  <si>
    <t>5 X 50 khoanh</t>
  </si>
  <si>
    <t>HNHC18</t>
  </si>
  <si>
    <t>Hc Ceftazidme</t>
  </si>
  <si>
    <t>Ceftazidime CAZ, 30ug</t>
  </si>
  <si>
    <t>HNHC19</t>
  </si>
  <si>
    <t>Hc Ceftriaxone 30 ug</t>
  </si>
  <si>
    <t>Ceftriaxone CRO, 30ug</t>
  </si>
  <si>
    <t>HNHC20</t>
  </si>
  <si>
    <t>Hc Cefuroxime</t>
  </si>
  <si>
    <t>Cefuroxime CXM, 30ug</t>
  </si>
  <si>
    <t>HNHC21</t>
  </si>
  <si>
    <t>Hc Chloramphenicol</t>
  </si>
  <si>
    <t>Chloramphenicol C, 30ug</t>
  </si>
  <si>
    <t>HNHC22</t>
  </si>
  <si>
    <t>Hc Ciprofloxacin</t>
  </si>
  <si>
    <t>Ciprofloxacin CIP, 5ug</t>
  </si>
  <si>
    <t>HNHC23</t>
  </si>
  <si>
    <t>Hc Clarithromycin</t>
  </si>
  <si>
    <t>Clarithromycin CLR, 15ug</t>
  </si>
  <si>
    <t>HNHC24</t>
  </si>
  <si>
    <t>Hc Clindamycin</t>
  </si>
  <si>
    <t>Clindamycin CD , 2ug</t>
  </si>
  <si>
    <t>HNHC25</t>
  </si>
  <si>
    <t>Hc Colistin</t>
  </si>
  <si>
    <t>Colistin sulfate CS, 10ug</t>
  </si>
  <si>
    <t>HNHC26</t>
  </si>
  <si>
    <t>Hc CRP 100</t>
  </si>
  <si>
    <t>CRP</t>
  </si>
  <si>
    <t>HNHC27</t>
  </si>
  <si>
    <t>Hc Doripenem</t>
  </si>
  <si>
    <t>Doripenem DOR, 10ug</t>
  </si>
  <si>
    <t>HNHC28</t>
  </si>
  <si>
    <t>Hc Doxycyline 30 UI</t>
  </si>
  <si>
    <t>Doxycycline DXT, 30ug</t>
  </si>
  <si>
    <t>HNHC29</t>
  </si>
  <si>
    <t xml:space="preserve">Hc Elec  Anti HAV - IGM (Anti - HAV - IGM) </t>
  </si>
  <si>
    <t>11820591122 ANTI-HAV IGM ELEC</t>
  </si>
  <si>
    <t>HNHC30</t>
  </si>
  <si>
    <t>Hc Elec Anti - HCV -2</t>
  </si>
  <si>
    <t>06368921190 Anti-HCV G2 cobas e 100</t>
  </si>
  <si>
    <t>HNHC31</t>
  </si>
  <si>
    <t>Hc Elec Anti HAV   (Anti - HAV - total)</t>
  </si>
  <si>
    <t>04854977190 ANTI-HAV 2 ELEC</t>
  </si>
  <si>
    <t>HNHC32</t>
  </si>
  <si>
    <t>Hc Elec Clean - Cell</t>
  </si>
  <si>
    <t>11662970122 ELEC CLEAN-CELL</t>
  </si>
  <si>
    <t>6 x 380 ml</t>
  </si>
  <si>
    <t>HNHC33</t>
  </si>
  <si>
    <t>Hc Elec HBC IGM (Anti HBC - IGM)</t>
  </si>
  <si>
    <t>11820567122 ANTI-HBC IGM ELEC</t>
  </si>
  <si>
    <t>HNHC34</t>
  </si>
  <si>
    <t xml:space="preserve">Hc Elec HBeAg </t>
  </si>
  <si>
    <t>11820583122 HBEAG ELECSYS KIT</t>
  </si>
  <si>
    <t>HNHC35</t>
  </si>
  <si>
    <t xml:space="preserve">Hc Elec HbsAg </t>
  </si>
  <si>
    <t>04687787190 HBSAG 2 ELEC</t>
  </si>
  <si>
    <t>HNHC36</t>
  </si>
  <si>
    <t>Hc Elec Syswash</t>
  </si>
  <si>
    <t>11930346122 SYS WASH ELECSYS</t>
  </si>
  <si>
    <t>500 ml</t>
  </si>
  <si>
    <t>HNHC37</t>
  </si>
  <si>
    <t xml:space="preserve">Hc Elec Univer Diluent </t>
  </si>
  <si>
    <t>11732277122 UNIVERSAL DILUENT ELEC</t>
  </si>
  <si>
    <t>2 x 16 ml</t>
  </si>
  <si>
    <t>HNHC38</t>
  </si>
  <si>
    <t>Hc Elecsys HIV Comb</t>
  </si>
  <si>
    <t>05390095190 Elec HIV combi PT, 100 Tests</t>
  </si>
  <si>
    <t>HNHC39</t>
  </si>
  <si>
    <t>Hc Ertapemem</t>
  </si>
  <si>
    <t>Ertapenem ETP, 10ug</t>
  </si>
  <si>
    <t>HNHC40</t>
  </si>
  <si>
    <t>Hc Erythromycin 15UI</t>
  </si>
  <si>
    <t>Erythromycin E, 15ug</t>
  </si>
  <si>
    <t>HNHC41</t>
  </si>
  <si>
    <t>Hc E-test imipemem IP 3</t>
  </si>
  <si>
    <t>IMIPENEM, IMI,  0.002 - 32</t>
  </si>
  <si>
    <t>30 test</t>
  </si>
  <si>
    <t>HNHC42</t>
  </si>
  <si>
    <t>Hc E-test Meropemem M</t>
  </si>
  <si>
    <t>MEROPENEM, MRP,  0.002 - 32</t>
  </si>
  <si>
    <t>HNHC43</t>
  </si>
  <si>
    <t>Hc Fosfomycin</t>
  </si>
  <si>
    <t>Fosfomycin  FOS, 50ug</t>
  </si>
  <si>
    <t>HNHC44</t>
  </si>
  <si>
    <t>Hc Gentamycin 10 mcg</t>
  </si>
  <si>
    <t>Gentamicin CN, 10ug</t>
  </si>
  <si>
    <t>HNHC45</t>
  </si>
  <si>
    <t>Hc Imipenem 10mg</t>
  </si>
  <si>
    <t>Imipenem IMI, 10ug</t>
  </si>
  <si>
    <t>HNHC46</t>
  </si>
  <si>
    <t>Hc Kliger Mil (KIA)</t>
  </si>
  <si>
    <t>Kligler Iron Agar (KIA)</t>
  </si>
  <si>
    <t>500g/hộp</t>
  </si>
  <si>
    <t>Himedia</t>
  </si>
  <si>
    <t>Ấn Độ</t>
  </si>
  <si>
    <t xml:space="preserve"> HC07. Technimex</t>
  </si>
  <si>
    <t>HNHC47</t>
  </si>
  <si>
    <t>Hc Levofloxacin</t>
  </si>
  <si>
    <t>Levofloxacin LEV, 5ug</t>
  </si>
  <si>
    <t>HNHC48</t>
  </si>
  <si>
    <t>Hc Linezolide</t>
  </si>
  <si>
    <t>Linezolid LNZ, 30ug</t>
  </si>
  <si>
    <t>HNHC49</t>
  </si>
  <si>
    <t>Hc Mac Conkey Agar(With Cristal Viola)</t>
  </si>
  <si>
    <t xml:space="preserve">MacConkey Agar </t>
  </si>
  <si>
    <t>HNHC50</t>
  </si>
  <si>
    <t>Hc Meropenem</t>
  </si>
  <si>
    <t>Meropenem MRP, 10ug</t>
  </si>
  <si>
    <t>HNHC51</t>
  </si>
  <si>
    <t>Hc Minocyclin</t>
  </si>
  <si>
    <t>Minocycline MN, 30ug</t>
  </si>
  <si>
    <t>HNHC52</t>
  </si>
  <si>
    <t>Hc Moxifloxacin</t>
  </si>
  <si>
    <t>Moxifloxacin MOX, 5ug</t>
  </si>
  <si>
    <t>HNHC53</t>
  </si>
  <si>
    <t>Hc Mueller Hintor Agar</t>
  </si>
  <si>
    <t>Mueller-Hinton Agar</t>
  </si>
  <si>
    <t>500g</t>
  </si>
  <si>
    <t>HNHC54</t>
  </si>
  <si>
    <t>Hc Nalidixic Acid</t>
  </si>
  <si>
    <t>Nalidixic acid NA, 30ug</t>
  </si>
  <si>
    <t>HNHC55</t>
  </si>
  <si>
    <t>Hc Nutrient Agar (28g/L with NaCl)</t>
  </si>
  <si>
    <t>NUTRIENT Agar</t>
  </si>
  <si>
    <t>HNHC56</t>
  </si>
  <si>
    <t>Hc Ofloxacin</t>
  </si>
  <si>
    <t>Ofloxacin OFX, 5ug</t>
  </si>
  <si>
    <t>HNHC57</t>
  </si>
  <si>
    <t>Hc Oxacilin 5ug</t>
  </si>
  <si>
    <t>Oxacillin OX, 5ug</t>
  </si>
  <si>
    <t>HNHC58</t>
  </si>
  <si>
    <t>Hc Oxydase Test (O.X)</t>
  </si>
  <si>
    <t>Oxidase Test DISCS</t>
  </si>
  <si>
    <t>30 discs</t>
  </si>
  <si>
    <t>HNHC59</t>
  </si>
  <si>
    <t>Hc Piperacilline 75ug</t>
  </si>
  <si>
    <t>Piperacillin 100µg</t>
  </si>
  <si>
    <t>MAST</t>
  </si>
  <si>
    <t>HNHC60</t>
  </si>
  <si>
    <t>Hc Piperacilline/Tazobactam</t>
  </si>
  <si>
    <t>Piperacillin + Tazobactam TZP, 110ug</t>
  </si>
  <si>
    <t>HNHC61</t>
  </si>
  <si>
    <t xml:space="preserve">Hc Precicontrol Anti - HCV </t>
  </si>
  <si>
    <t>03290379190 PRECICONTROL ANTI HCV CE</t>
  </si>
  <si>
    <t>16 x 1.3 ml</t>
  </si>
  <si>
    <t>HNHC62</t>
  </si>
  <si>
    <t>Hc Precicontrol Anti-HAV IgM</t>
  </si>
  <si>
    <t>11876368122 PRECTL ANTIHAV IGM ELEC</t>
  </si>
  <si>
    <t>16 x 0.67 ml</t>
  </si>
  <si>
    <t>HNHC63</t>
  </si>
  <si>
    <t>Hc Precicontrol Anti-HBc IgM</t>
  </si>
  <si>
    <t>11876333122 PRECICTRL HBC IGM ELEC</t>
  </si>
  <si>
    <t>16 x 1 ml</t>
  </si>
  <si>
    <t>HNHC64</t>
  </si>
  <si>
    <t>Hc Precicontrol Anti-HBc total</t>
  </si>
  <si>
    <t>11876325122 PRECICTRL ANTI-HBC ELEC</t>
  </si>
  <si>
    <t>HNHC65</t>
  </si>
  <si>
    <t>Hc Precicontrol Anti-HBe</t>
  </si>
  <si>
    <t>11876384122 PRECICTL ANTI-HBE</t>
  </si>
  <si>
    <t>HNHC66</t>
  </si>
  <si>
    <t>Hc Precicontrol Anti-HBs</t>
  </si>
  <si>
    <t>11876317122 PRECICTL ANTI-HBS ELEC</t>
  </si>
  <si>
    <t>HNHC67</t>
  </si>
  <si>
    <t>Hc Precicontrol For HIV Combi</t>
  </si>
  <si>
    <t>05162645190 ELECSYS PRECICONTROL®HIV</t>
  </si>
  <si>
    <t>6x2 ml</t>
  </si>
  <si>
    <t>HNHC68</t>
  </si>
  <si>
    <t>Hc Precicontrol HBeAg</t>
  </si>
  <si>
    <t>11876376122 PRECICTRL HBEAG ELEC</t>
  </si>
  <si>
    <t>HNHC69</t>
  </si>
  <si>
    <t xml:space="preserve">Hc Precicontrol HBsAg </t>
  </si>
  <si>
    <t>04687876190 PRECICTRL HBSAG 2 ELEC</t>
  </si>
  <si>
    <t xml:space="preserve">16 x 1.3ml </t>
  </si>
  <si>
    <t>HNHC70</t>
  </si>
  <si>
    <t>Hc Procalcitoni</t>
  </si>
  <si>
    <t>05056888200 PCT BRAHMS ELECSYS,COBAS E</t>
  </si>
  <si>
    <t>HNHC71</t>
  </si>
  <si>
    <t>Hc Elec Procell</t>
  </si>
  <si>
    <t>11662988122 PROCELL ELEC 6X380</t>
  </si>
  <si>
    <t>HNHC72</t>
  </si>
  <si>
    <t>Hc RF</t>
  </si>
  <si>
    <t>RF</t>
  </si>
  <si>
    <t>HNHC73</t>
  </si>
  <si>
    <t>Hc TCBS Cholera Deshydrate</t>
  </si>
  <si>
    <t>T.C.B.S. Agar</t>
  </si>
  <si>
    <t>HNHC74</t>
  </si>
  <si>
    <t>Hc Ticarcilline 75 ug</t>
  </si>
  <si>
    <t>Ticarcillin TC, 75ug</t>
  </si>
  <si>
    <t>HNHC75</t>
  </si>
  <si>
    <t>Hc TPHA (TPPA)</t>
  </si>
  <si>
    <t xml:space="preserve"> TPHA</t>
  </si>
  <si>
    <t>HNHC76</t>
  </si>
  <si>
    <t>Hc Trimethoprime, Sulfamethoxazol</t>
  </si>
  <si>
    <t>Trimethoprim-Sulfamethoxazole SXT, 25ug</t>
  </si>
  <si>
    <t>HNHC77</t>
  </si>
  <si>
    <t>Hc Vancomycin 30ug</t>
  </si>
  <si>
    <t>Vancomycin VA, 30ug</t>
  </si>
  <si>
    <t>HNHC78</t>
  </si>
  <si>
    <t xml:space="preserve">Hc Cấy Máu T/Alert FA </t>
  </si>
  <si>
    <t>Chai</t>
  </si>
  <si>
    <t>BacT/ALERT FA Plus</t>
  </si>
  <si>
    <t>(30 ml/chai x100 chai)/hộp</t>
  </si>
  <si>
    <t>Mỹ</t>
  </si>
  <si>
    <t>HNHC79</t>
  </si>
  <si>
    <t>Hc Precicontrol Anti-HAV</t>
  </si>
  <si>
    <t>04855043190 PRECICTRL ANTI-HAV</t>
  </si>
  <si>
    <t>4 x 4 ml</t>
  </si>
  <si>
    <t>HNHC80</t>
  </si>
  <si>
    <t>Hc E-test Vancomycin</t>
  </si>
  <si>
    <t>VANCOMYCIN, VA,  0.016 - 256</t>
  </si>
  <si>
    <t>HNHC82</t>
  </si>
  <si>
    <t>Hc E-test Colistin</t>
  </si>
  <si>
    <t>COLISTIN, CS,  0.016 - 256</t>
  </si>
  <si>
    <t>HNHC83</t>
  </si>
  <si>
    <t>Hc E-test Amikacin</t>
  </si>
  <si>
    <t>AMIKACIN, AK,  0.016 - 256</t>
  </si>
  <si>
    <t>HNHC84</t>
  </si>
  <si>
    <t>Hc E-test Levofloxacin</t>
  </si>
  <si>
    <t>LEVOFLOXACIN, LEV,  0.002 - 32</t>
  </si>
  <si>
    <t>HNHC85</t>
  </si>
  <si>
    <t>MT CHROMagar Candida</t>
  </si>
  <si>
    <t>Chromatic™ Candida</t>
  </si>
  <si>
    <t>HNHC86</t>
  </si>
  <si>
    <t>MT CHROMagar Orientation</t>
  </si>
  <si>
    <t>Brilliance UTI
Agar</t>
  </si>
  <si>
    <t>400g</t>
  </si>
  <si>
    <t>HNHC87</t>
  </si>
  <si>
    <t>MT CHROMagar Staph Aureus</t>
  </si>
  <si>
    <t>Môi trường vi sinh - TA672 CHROMagar Staph Aureus 5000ml; 412,5g</t>
  </si>
  <si>
    <t>412,5g/chai</t>
  </si>
  <si>
    <t>CHROMagar</t>
  </si>
  <si>
    <t xml:space="preserve"> HC11. Toàn Cầu</t>
  </si>
  <si>
    <t>HNHC88</t>
  </si>
  <si>
    <t>MT CHROMagar KPC</t>
  </si>
  <si>
    <t>Chromatic™ CRE</t>
  </si>
  <si>
    <t>20 plates</t>
  </si>
  <si>
    <t>HNHC89</t>
  </si>
  <si>
    <t>MT CHROMagar Acinetobacter</t>
  </si>
  <si>
    <t>Môi trường vi sinh - AC092 CHROMagar Acinetobacter 5000ml ( Bao gồm AC092(B) 164g + AC092(S) 5g + CR102 5qsfl1000ml)</t>
  </si>
  <si>
    <t>164g + 5g + 5qsfl1000ml/ Bộ</t>
  </si>
  <si>
    <t>HNHC90</t>
  </si>
  <si>
    <t>Hc HBsAg Quant</t>
  </si>
  <si>
    <t>05957435190 Elec HBsAg Quant, 100 Tests</t>
  </si>
  <si>
    <t>HNHC91</t>
  </si>
  <si>
    <t>Hc Mineral Oil</t>
  </si>
  <si>
    <t>lọ</t>
  </si>
  <si>
    <t xml:space="preserve">API MINERAL OIL        </t>
  </si>
  <si>
    <t>1 lọ x 125 ml</t>
  </si>
  <si>
    <t>HNHC92</t>
  </si>
  <si>
    <t>Bactec Plus Aerobic/F 50/PK F/G</t>
  </si>
  <si>
    <t>Bactec Plus Aerobic/F/50/PK F/G</t>
  </si>
  <si>
    <t>50 chai/hộp</t>
  </si>
  <si>
    <t>BD</t>
  </si>
  <si>
    <t xml:space="preserve"> HC08. Phương Đông</t>
  </si>
  <si>
    <t>HNHC94</t>
  </si>
  <si>
    <t>ISE Cleaning solution Sys Clean</t>
  </si>
  <si>
    <t>11298500316 ISE CLEANING SOL.</t>
  </si>
  <si>
    <t>5x100 ml</t>
  </si>
  <si>
    <t>II - Hoá chất khoa Sinh Hoá</t>
  </si>
  <si>
    <t>HNHC95</t>
  </si>
  <si>
    <t>Hc 2A</t>
  </si>
  <si>
    <t>Can</t>
  </si>
  <si>
    <t>Reagent 2A</t>
  </si>
  <si>
    <t>940 ml</t>
  </si>
  <si>
    <t>Trinity Biotech</t>
  </si>
  <si>
    <t xml:space="preserve"> HC13. Minh Tâm</t>
  </si>
  <si>
    <t>HNHC96</t>
  </si>
  <si>
    <t>Hc 2Diluent</t>
  </si>
  <si>
    <t>2 Diluent</t>
  </si>
  <si>
    <t>HNHC97</t>
  </si>
  <si>
    <t>Hc Access 25(OH) Vitamin D Total</t>
  </si>
  <si>
    <t xml:space="preserve">DxI
Access 25(OH) Vitamin D Total </t>
  </si>
  <si>
    <t>2 x 50 XN</t>
  </si>
  <si>
    <t>Beckman Coulter</t>
  </si>
  <si>
    <t>HNHC98</t>
  </si>
  <si>
    <t>Hc Access 25(OH) Vitamin D Total calibrator</t>
  </si>
  <si>
    <t>DxI
Access 25(OH) Vitamin D Total Calibrators</t>
  </si>
  <si>
    <t>6 x 1.4 ml</t>
  </si>
  <si>
    <t>HNHC99</t>
  </si>
  <si>
    <t>Hc Access AFP</t>
  </si>
  <si>
    <t>Access AFP</t>
  </si>
  <si>
    <t>HNHC100</t>
  </si>
  <si>
    <t>Hc Access AFP Calibrator</t>
  </si>
  <si>
    <t>Access AFP CALIBRATORS</t>
  </si>
  <si>
    <t>7 x 2.5 mL</t>
  </si>
  <si>
    <t>HNHC101</t>
  </si>
  <si>
    <t>Hc Access BR Monitor CA 15 3</t>
  </si>
  <si>
    <t>Access BR MONITOR</t>
  </si>
  <si>
    <t>HNHC102</t>
  </si>
  <si>
    <t>Hc Access BR Monitor CA 15 3 Calibrator</t>
  </si>
  <si>
    <t>Access BR MONITOR CALIBRATORS</t>
  </si>
  <si>
    <t>6 x 1.5 mL</t>
  </si>
  <si>
    <t>HNHC103</t>
  </si>
  <si>
    <t>Hc Access CEA</t>
  </si>
  <si>
    <t>Access CEA</t>
  </si>
  <si>
    <t>HNHC104</t>
  </si>
  <si>
    <t>Hc Access CEA Calibrator</t>
  </si>
  <si>
    <t>Access CEA CALIBRATORS</t>
  </si>
  <si>
    <t>6 x 2.5 mL</t>
  </si>
  <si>
    <t>HNHC105</t>
  </si>
  <si>
    <t>Hc Access Cortisol</t>
  </si>
  <si>
    <t>Access CORTISOL</t>
  </si>
  <si>
    <t>HNHC106</t>
  </si>
  <si>
    <t>Hc Access Cortisol Calibrator</t>
  </si>
  <si>
    <t>Access CORTISOL CALIBRATORS</t>
  </si>
  <si>
    <t>6 x 4 mL</t>
  </si>
  <si>
    <t>HNHC107</t>
  </si>
  <si>
    <t>Hc Access Estradiol</t>
  </si>
  <si>
    <t>Access ESTRADIOL</t>
  </si>
  <si>
    <t>HNHC108</t>
  </si>
  <si>
    <t>Hc Access Estradiol Calibrator</t>
  </si>
  <si>
    <t>Access ESTRADIOL CALIBRATORS</t>
  </si>
  <si>
    <t>4ml + 5 x 2.5ml</t>
  </si>
  <si>
    <t>HNHC109</t>
  </si>
  <si>
    <t>Hc Access Free T3</t>
  </si>
  <si>
    <t>Access FREE T3</t>
  </si>
  <si>
    <t>HNHC110</t>
  </si>
  <si>
    <t>Hc Access Free T3 Calibrator</t>
  </si>
  <si>
    <t>Access FREE T3 CALIBRATORS</t>
  </si>
  <si>
    <t>HNHC111</t>
  </si>
  <si>
    <t>Hc Access Free T4</t>
  </si>
  <si>
    <t>Access FREE T4</t>
  </si>
  <si>
    <t>HNHC112</t>
  </si>
  <si>
    <t>Hc Access Free T4 Calibrator</t>
  </si>
  <si>
    <t>Access FREE T4 CALIBRATORS</t>
  </si>
  <si>
    <t>HNHC113</t>
  </si>
  <si>
    <t>Hc Access GI Monitor CA 19 9</t>
  </si>
  <si>
    <t>Access GI MONITOR</t>
  </si>
  <si>
    <t>HNHC114</t>
  </si>
  <si>
    <t>Hc Access GI Monitor CA 19 9 Calibrator</t>
  </si>
  <si>
    <t>Access GI MONITOR CALIBRATORS</t>
  </si>
  <si>
    <t>HNHC115</t>
  </si>
  <si>
    <t>Hc Access Hybritech Free PSA</t>
  </si>
  <si>
    <t>Access HYBRITECH free PSA</t>
  </si>
  <si>
    <t>HNHC116</t>
  </si>
  <si>
    <t>Hc Access Hybritech Free PSA Calibrator</t>
  </si>
  <si>
    <t>Access HYBRITECH  free PSA CALIBRATORS</t>
  </si>
  <si>
    <t>5ml + 5 x 2.5ml</t>
  </si>
  <si>
    <t>HNHC117</t>
  </si>
  <si>
    <t>Hc Access Hybritech PSA</t>
  </si>
  <si>
    <t>Access HYBRITECH PSA</t>
  </si>
  <si>
    <t>HNHC118</t>
  </si>
  <si>
    <t>Hc Access Hybritech PSA Calibrator</t>
  </si>
  <si>
    <t>Access HYBRITECH PSA CALIBRATORS</t>
  </si>
  <si>
    <t>HNHC119</t>
  </si>
  <si>
    <t>Hc Access Hypersensitive TSH</t>
  </si>
  <si>
    <t>Access HYPERsensitive hTSH</t>
  </si>
  <si>
    <t>HNHC120</t>
  </si>
  <si>
    <t>Hc Access Hypersensitive TSH Calibrator</t>
  </si>
  <si>
    <t>Access HYPERsensitive hTSH CALIBRATORS</t>
  </si>
  <si>
    <t>HNHC121</t>
  </si>
  <si>
    <t>Hc Access OV Monitor CA 12 5</t>
  </si>
  <si>
    <t>Access OV MONITOR</t>
  </si>
  <si>
    <t>HNHC122</t>
  </si>
  <si>
    <t>Hc Access OV Monitor CA 12 5 Calibrator</t>
  </si>
  <si>
    <t>Access OV MONITOR CALIBRATORS</t>
  </si>
  <si>
    <t>6x2.5 mL</t>
  </si>
  <si>
    <t>HNHC123</t>
  </si>
  <si>
    <t>Hc Access Testosteron</t>
  </si>
  <si>
    <t>Access TESTOSTERONE</t>
  </si>
  <si>
    <t>HNHC124</t>
  </si>
  <si>
    <t>Hc Access Testosteron Calibrator</t>
  </si>
  <si>
    <t>Access TESTOSTERONE CALIBRATORS</t>
  </si>
  <si>
    <t>HNHC125</t>
  </si>
  <si>
    <t>Hc Access Total IgE</t>
  </si>
  <si>
    <t>Access TOTAL IgE</t>
  </si>
  <si>
    <t>HNHC126</t>
  </si>
  <si>
    <t>Hc Access Total IgE Calibrator</t>
  </si>
  <si>
    <t>Access TOTAL IgE CALIBRATORS</t>
  </si>
  <si>
    <t>6ml + 6 x 4ml</t>
  </si>
  <si>
    <t>HNHC127</t>
  </si>
  <si>
    <t>Hc Access Total T3</t>
  </si>
  <si>
    <t>Access TOTAL T3</t>
  </si>
  <si>
    <t>HNHC128</t>
  </si>
  <si>
    <t>Hc Access Total T3 Calibrator</t>
  </si>
  <si>
    <t>Access TOTAL T3 CALIBRATORS</t>
  </si>
  <si>
    <t>HNHC129</t>
  </si>
  <si>
    <t>Hc Access Total T4</t>
  </si>
  <si>
    <t>Access TOTAL T4</t>
  </si>
  <si>
    <t>HNHC130</t>
  </si>
  <si>
    <t>Hc Access Total T4 Calibrator</t>
  </si>
  <si>
    <t>Access TOTAL T4 CALIBRATORS</t>
  </si>
  <si>
    <t>HNHC131</t>
  </si>
  <si>
    <t>Hc Access Ultrasensive  Insulin Calibrator</t>
  </si>
  <si>
    <t>Access ULTRASENSITIVE INSULIN CALIBRATORS</t>
  </si>
  <si>
    <t>6 x 2 mL</t>
  </si>
  <si>
    <t>HNHC132</t>
  </si>
  <si>
    <t>Hc Access Ultrasensive Insulin</t>
  </si>
  <si>
    <t>Access ULTRASENSITIVE INSULIN</t>
  </si>
  <si>
    <t>HNHC133</t>
  </si>
  <si>
    <t xml:space="preserve">Hc Albumin BCG </t>
  </si>
  <si>
    <t>Albumin</t>
  </si>
  <si>
    <t>4x54ml</t>
  </si>
  <si>
    <t>Ailen</t>
  </si>
  <si>
    <t>HNHC134</t>
  </si>
  <si>
    <t>Hc ALP</t>
  </si>
  <si>
    <t>ALP</t>
  </si>
  <si>
    <t>4x30ml +4x30ml</t>
  </si>
  <si>
    <t>HNHC135</t>
  </si>
  <si>
    <t>Hc Alpha - Amylase 250ml</t>
  </si>
  <si>
    <t xml:space="preserve">Alpha Amylase,CNP-G3  </t>
  </si>
  <si>
    <t xml:space="preserve"> 5x50ml(250ml)  </t>
  </si>
  <si>
    <t>Dialab</t>
  </si>
  <si>
    <t>Áo</t>
  </si>
  <si>
    <t>HNHC136</t>
  </si>
  <si>
    <t xml:space="preserve">Hc ALT </t>
  </si>
  <si>
    <t>ALT</t>
  </si>
  <si>
    <t>4x50ml +4x25ml</t>
  </si>
  <si>
    <t>HNHC137</t>
  </si>
  <si>
    <t>Hc Anti-Streptolysin O(ASO)</t>
  </si>
  <si>
    <t>Anti-Streptolysin O (ASO)</t>
  </si>
  <si>
    <t>1x40ml+1x10ml</t>
  </si>
  <si>
    <t>Biosystems</t>
  </si>
  <si>
    <t>Tây Ban Nha</t>
  </si>
  <si>
    <t>HNHC138</t>
  </si>
  <si>
    <t>Hc Anti-Streptolysin O(ASO) Standard</t>
  </si>
  <si>
    <t xml:space="preserve">ANTI-STREPTOLYSIN O (ASO) STANDARD </t>
  </si>
  <si>
    <t>    1 x 1 mL  </t>
  </si>
  <si>
    <t>HNHC139</t>
  </si>
  <si>
    <t>Hc Apolipoprotein A-I</t>
  </si>
  <si>
    <t>Apolipoprotein A-I (Apo A-I)</t>
  </si>
  <si>
    <t>HNHC140</t>
  </si>
  <si>
    <t>Hc Apolipoprotein A-I -Standard</t>
  </si>
  <si>
    <t>Apolipoprotein A-I Standard</t>
  </si>
  <si>
    <t>1x1ml</t>
  </si>
  <si>
    <t>HNHC141</t>
  </si>
  <si>
    <t>Hc Apolipoprotein B</t>
  </si>
  <si>
    <t>Apolipoprotein B (Apo B)</t>
  </si>
  <si>
    <t>HNHC142</t>
  </si>
  <si>
    <t>Hc Apolipoprotein B Standard</t>
  </si>
  <si>
    <t>Apolipoprotein B Standard</t>
  </si>
  <si>
    <t>HNHC143</t>
  </si>
  <si>
    <t>Hc AST R1</t>
  </si>
  <si>
    <t>AST</t>
  </si>
  <si>
    <t>4x25ml +4x25ml</t>
  </si>
  <si>
    <t>HNHC144</t>
  </si>
  <si>
    <t xml:space="preserve">Hc B </t>
  </si>
  <si>
    <t>Reagent B</t>
  </si>
  <si>
    <t>HNHC145</t>
  </si>
  <si>
    <t>Hc Bilirubin Direc</t>
  </si>
  <si>
    <t>Direct Bilirubin</t>
  </si>
  <si>
    <t>4x20ml +4x20ml</t>
  </si>
  <si>
    <t>HNHC146</t>
  </si>
  <si>
    <t>Hc Bilirubin Total R1</t>
  </si>
  <si>
    <t>Total Bilirubin</t>
  </si>
  <si>
    <t>4x40ml +4x40ml</t>
  </si>
  <si>
    <t>HNHC147</t>
  </si>
  <si>
    <t>Hc Calcium Arsenazon</t>
  </si>
  <si>
    <t>Calcium Arsenazo</t>
  </si>
  <si>
    <t>4x29ml</t>
  </si>
  <si>
    <t>HNHC148</t>
  </si>
  <si>
    <t>Hc Cartridge CG4+</t>
  </si>
  <si>
    <t>Cartridge CG4+</t>
  </si>
  <si>
    <t>25 chiếc/hộp</t>
  </si>
  <si>
    <t>Abbott</t>
  </si>
  <si>
    <t>Canada</t>
  </si>
  <si>
    <t>HNHC149</t>
  </si>
  <si>
    <t>Hc Citranox Acid Cleaner and Detergent 1gallon</t>
  </si>
  <si>
    <t>Bình/can</t>
  </si>
  <si>
    <t>Citranox</t>
  </si>
  <si>
    <t>1 gallon</t>
  </si>
  <si>
    <t>HNHC150</t>
  </si>
  <si>
    <t>Hc CK-MB</t>
  </si>
  <si>
    <t>CK-MB</t>
  </si>
  <si>
    <t>2x22ml+2x4ml+2x6ml</t>
  </si>
  <si>
    <t>HNHC151</t>
  </si>
  <si>
    <t>Hc CK-MB  Control Serum level 1</t>
  </si>
  <si>
    <t>CK-MB Control Serum Level 1</t>
  </si>
  <si>
    <t>1x2ml</t>
  </si>
  <si>
    <t>HNHC152</t>
  </si>
  <si>
    <t>Hc CK-MB  Control Serum level 2</t>
  </si>
  <si>
    <t>CK-MB Control Serum Level 2</t>
  </si>
  <si>
    <t>HNHC153</t>
  </si>
  <si>
    <t xml:space="preserve">Hc CK-NAC (Hc Creatinin kinase CK) </t>
  </si>
  <si>
    <t>CK (NAC)</t>
  </si>
  <si>
    <t>4x44ml+4x8ml+4x13ml</t>
  </si>
  <si>
    <t>HNHC154</t>
  </si>
  <si>
    <t>Hc Cleanac</t>
  </si>
  <si>
    <t>Cleanac</t>
  </si>
  <si>
    <t>5 lít/can</t>
  </si>
  <si>
    <t>Nihon Kohden</t>
  </si>
  <si>
    <t>Nhật Bản</t>
  </si>
  <si>
    <t>HNHC155</t>
  </si>
  <si>
    <t>Hc Cleanac.3</t>
  </si>
  <si>
    <t>Cleanac.3</t>
  </si>
  <si>
    <t>HNHC156</t>
  </si>
  <si>
    <t>Hc Cleaning Solution</t>
  </si>
  <si>
    <t>Cleaning Solution</t>
  </si>
  <si>
    <t>500ml</t>
  </si>
  <si>
    <t>HNHC157</t>
  </si>
  <si>
    <t>Hc Contrad 70 Cleaning Solution</t>
  </si>
  <si>
    <t>Contrad 70</t>
  </si>
  <si>
    <t>1 Lít</t>
  </si>
  <si>
    <t>HNHC158</t>
  </si>
  <si>
    <t>Hc Control Serum Level 1</t>
  </si>
  <si>
    <t>Control Serum 1</t>
  </si>
  <si>
    <t>1x5ml</t>
  </si>
  <si>
    <t>HNHC159</t>
  </si>
  <si>
    <t>Hc Control Serum Level 2</t>
  </si>
  <si>
    <t>Control Serum 2</t>
  </si>
  <si>
    <t>HNHC160</t>
  </si>
  <si>
    <t xml:space="preserve">Hc Creatinine </t>
  </si>
  <si>
    <t>Creatinine</t>
  </si>
  <si>
    <t>4x51ml +4x51ml</t>
  </si>
  <si>
    <t>HNHC161</t>
  </si>
  <si>
    <t>Hc CRP Latex High Sensitive Calibrator</t>
  </si>
  <si>
    <t>CRP Latex Calibrator Highly Sensitive (HS) set</t>
  </si>
  <si>
    <t>5x2ml</t>
  </si>
  <si>
    <t>HNHC162</t>
  </si>
  <si>
    <t>Hc CRP Latex Normal Calibrator</t>
  </si>
  <si>
    <t>CRP Latex Calibrator Normal (N) Set</t>
  </si>
  <si>
    <t>HNHC163</t>
  </si>
  <si>
    <t>Hc CRP latex Reagent</t>
  </si>
  <si>
    <t>CRP Latex</t>
  </si>
  <si>
    <t>4x30ml + 4x30ml</t>
  </si>
  <si>
    <t>HNHC164</t>
  </si>
  <si>
    <t xml:space="preserve">Hc Cholesterol Total </t>
  </si>
  <si>
    <t>Cholesterol</t>
  </si>
  <si>
    <t>4x45ml</t>
  </si>
  <si>
    <t>HNHC165</t>
  </si>
  <si>
    <t>Hc Diacal Auto (AssCalSer)</t>
  </si>
  <si>
    <t xml:space="preserve">Diacal Auto (AssCalSer)  </t>
  </si>
  <si>
    <t xml:space="preserve"> 1x3ml  </t>
  </si>
  <si>
    <t>HNHC166</t>
  </si>
  <si>
    <t>Hc Diacon N (AssContrSerNorm)</t>
  </si>
  <si>
    <t xml:space="preserve">Diacon N(AssContrSerNorm)  </t>
  </si>
  <si>
    <t xml:space="preserve"> 1x5ml  </t>
  </si>
  <si>
    <t>HNHC167</t>
  </si>
  <si>
    <t>Hc Diacon P (AssContrSerAbn)</t>
  </si>
  <si>
    <t xml:space="preserve">Diacon P(AssContrSerAbn)  </t>
  </si>
  <si>
    <t>HNHC168</t>
  </si>
  <si>
    <t>Hc Diacon Urine Level 1</t>
  </si>
  <si>
    <t xml:space="preserve">Diacon Urine Level 1  </t>
  </si>
  <si>
    <t>HNHC169</t>
  </si>
  <si>
    <t>Hc Diacon Urine Level 2</t>
  </si>
  <si>
    <t xml:space="preserve">Diacon Urine Level 2  </t>
  </si>
  <si>
    <t>HNHC170</t>
  </si>
  <si>
    <t>Hc Dirui A10</t>
  </si>
  <si>
    <t>Hộp 100 test</t>
  </si>
  <si>
    <t>Dirui</t>
  </si>
  <si>
    <t>Trung Quốc</t>
  </si>
  <si>
    <t xml:space="preserve"> HC03. Hoàng Phương</t>
  </si>
  <si>
    <t>HNHC171</t>
  </si>
  <si>
    <t>Hc Elec ACTH</t>
  </si>
  <si>
    <t>03255751190 ELECSYS ACTH</t>
  </si>
  <si>
    <t>HNHC172</t>
  </si>
  <si>
    <t>Hc Elec ACTH Calset</t>
  </si>
  <si>
    <t>03255760190 ELECSYS ACTH CALS</t>
  </si>
  <si>
    <t>4x1 ml</t>
  </si>
  <si>
    <t>HNHC173</t>
  </si>
  <si>
    <t>Hc Elec Anti - CCP</t>
  </si>
  <si>
    <t>05031656190 ANTI CCP</t>
  </si>
  <si>
    <t>HNHC174</t>
  </si>
  <si>
    <t>Hc Elec Anti TG</t>
  </si>
  <si>
    <t>06368697190 Elec Anti-TG, 100 Tests</t>
  </si>
  <si>
    <t>HNHC175</t>
  </si>
  <si>
    <t>Hc Elec Anti TG Calset</t>
  </si>
  <si>
    <t>06368603190 Anti-TG CS Elecsys</t>
  </si>
  <si>
    <t>4x1.5mL</t>
  </si>
  <si>
    <t>HNHC176</t>
  </si>
  <si>
    <t>Hc Elec Anti-TPO</t>
  </si>
  <si>
    <t>06368590190 Anti-TPO Elecsys cobas e 100</t>
  </si>
  <si>
    <t>HNHC177</t>
  </si>
  <si>
    <t xml:space="preserve">Hc Elec Anti-TPO CalSet                            </t>
  </si>
  <si>
    <t>06472931190 Anti-TPO CS Elecsys</t>
  </si>
  <si>
    <t>HNHC178</t>
  </si>
  <si>
    <t xml:space="preserve">Hc Elec ANTI-TSHR </t>
  </si>
  <si>
    <t>04388780190 ANTI-TSHR ELECSYS,COBAS E</t>
  </si>
  <si>
    <t>HNHC179</t>
  </si>
  <si>
    <t>Hc Elec B-Crosslaps Calset</t>
  </si>
  <si>
    <t>11972316122 B-Cross Lapscalset Elec</t>
  </si>
  <si>
    <t>4x1ml</t>
  </si>
  <si>
    <t>HNHC180</t>
  </si>
  <si>
    <t>Hc Elec B-Crosslaps RP</t>
  </si>
  <si>
    <t>11972308122 B-CROSSLAPS ELEC</t>
  </si>
  <si>
    <t>HNHC181</t>
  </si>
  <si>
    <t>Hc Elec CA 72-4 Calset</t>
  </si>
  <si>
    <t>11776274122 CA 72-4 CASET ELEC</t>
  </si>
  <si>
    <t>HNHC182</t>
  </si>
  <si>
    <t>Hc Elec CA 72-4 RP</t>
  </si>
  <si>
    <t>11776258122 CA 72-4 RP ELEC</t>
  </si>
  <si>
    <t>HNHC183</t>
  </si>
  <si>
    <t>Hc Elec C-Peptide CS</t>
  </si>
  <si>
    <t>03184919190 ELEC C-PEPTIDE CS</t>
  </si>
  <si>
    <t>4 x 1 ml</t>
  </si>
  <si>
    <t>HNHC184</t>
  </si>
  <si>
    <t>Hc Elec C-Peptide RP</t>
  </si>
  <si>
    <t>03184897190 ELEC C-PEPTIDE RP</t>
  </si>
  <si>
    <t>HNHC185</t>
  </si>
  <si>
    <t>Hc Elec Cyfra 21-1</t>
  </si>
  <si>
    <t>11820966122 CYFRA RP ELEC</t>
  </si>
  <si>
    <t>HNHC186</t>
  </si>
  <si>
    <t>Hc Elec Cyfra 21-1 Calset</t>
  </si>
  <si>
    <t>11820974322 CYFRA CALSET 2 ELEC</t>
  </si>
  <si>
    <t>HNHC187</t>
  </si>
  <si>
    <t>Hc Elec hs TnT</t>
  </si>
  <si>
    <t>05092744190 ELECSYS HS TNT (200 TESTS)</t>
  </si>
  <si>
    <t>200 tests</t>
  </si>
  <si>
    <t>HNHC188</t>
  </si>
  <si>
    <t>Hc Elec hs TnT Calset</t>
  </si>
  <si>
    <t>05092752190 ELECSYS HS TNT CALSET</t>
  </si>
  <si>
    <t>4 x 1ml</t>
  </si>
  <si>
    <t>HNHC189</t>
  </si>
  <si>
    <t>Hc Elec N-Mid Osteocalcin</t>
  </si>
  <si>
    <t>12149133122 N-MID OSTEOCALCIN ELEC</t>
  </si>
  <si>
    <t>HNHC190</t>
  </si>
  <si>
    <t>Hc Elec N-Mid Osteocalcin Calset</t>
  </si>
  <si>
    <t>11972111122 N-MID OSTEOCALCIN CS ELEC</t>
  </si>
  <si>
    <t>HNHC191</t>
  </si>
  <si>
    <t>Hc Elec NSE Calset</t>
  </si>
  <si>
    <t>12133121122 NSE CS ELECSYS KIT</t>
  </si>
  <si>
    <t>HNHC192</t>
  </si>
  <si>
    <t>Hc Elec NSE RP</t>
  </si>
  <si>
    <t>12133113122 NSE RP ELECSYS KIT</t>
  </si>
  <si>
    <t>HNHC193</t>
  </si>
  <si>
    <t>Hc Elec Precicontrol Anti - CCP</t>
  </si>
  <si>
    <t>05031664190 ELECSYS PRECICONTROL ANTI-CC</t>
  </si>
  <si>
    <t>2 x 2 ml</t>
  </si>
  <si>
    <t>HNHC194</t>
  </si>
  <si>
    <t>Hc Elec PRECICONTROL CARDIAC G.2</t>
  </si>
  <si>
    <t>04917049190 PRECICONTROL CARDIAC G.4 ELE</t>
  </si>
  <si>
    <t>4 x 2 ml</t>
  </si>
  <si>
    <t>HNHC195</t>
  </si>
  <si>
    <t xml:space="preserve">Hc Elec PRECICONTROL THYRO AB  </t>
  </si>
  <si>
    <t>05042666191 PRECI CONTROL THYROAB</t>
  </si>
  <si>
    <t>HNHC196</t>
  </si>
  <si>
    <t xml:space="preserve">Hc Elec Precicontrol Troponin </t>
  </si>
  <si>
    <t>05095107190 ELEC PRECICONTROL TROPONIN</t>
  </si>
  <si>
    <t>HNHC197</t>
  </si>
  <si>
    <t>Hc Elec PTH</t>
  </si>
  <si>
    <t>11972103122 PTH ELECSYS,COBAS E</t>
  </si>
  <si>
    <t>HNHC198</t>
  </si>
  <si>
    <t>Hc Elec PTH Calset</t>
  </si>
  <si>
    <t>11972219122 PTH CALSET ELEC</t>
  </si>
  <si>
    <t>HNHC199</t>
  </si>
  <si>
    <t>Hc Elec TG</t>
  </si>
  <si>
    <t>06445896190 TG G2 cobas e 100T</t>
  </si>
  <si>
    <t>HNHC200</t>
  </si>
  <si>
    <t>Hc Elec TG Calset</t>
  </si>
  <si>
    <t>06445900190 TG G2 CS Elecsys</t>
  </si>
  <si>
    <t>HNHC201</t>
  </si>
  <si>
    <t>Hc Feritin 45ml</t>
  </si>
  <si>
    <t>Ferritin</t>
  </si>
  <si>
    <t>1x30ml+1x15ml</t>
  </si>
  <si>
    <t>HNHC202</t>
  </si>
  <si>
    <t>Hc Ferritin Standard</t>
  </si>
  <si>
    <t>FERRITIN STANDARD</t>
  </si>
  <si>
    <t>    1 x 3 mL  </t>
  </si>
  <si>
    <t>HNHC203</t>
  </si>
  <si>
    <t>Hc Fructosamin Control</t>
  </si>
  <si>
    <t xml:space="preserve">Fructosamine Control </t>
  </si>
  <si>
    <t>1x1 ml</t>
  </si>
  <si>
    <t>HNHC204</t>
  </si>
  <si>
    <t>Hc Fructosamine</t>
  </si>
  <si>
    <t>Fructosamine</t>
  </si>
  <si>
    <t>2 x 50ml</t>
  </si>
  <si>
    <t>HNHC205</t>
  </si>
  <si>
    <t>Hc GGT - IFCC</t>
  </si>
  <si>
    <t>GGT</t>
  </si>
  <si>
    <t>HNHC206</t>
  </si>
  <si>
    <t>Hc Glucose</t>
  </si>
  <si>
    <t>Glucose</t>
  </si>
  <si>
    <t>4x53ml +4x27ml</t>
  </si>
  <si>
    <t>HNHC207</t>
  </si>
  <si>
    <t>Hc Glycated Hemoglobin Calibrator Level 1&amp;level 2</t>
  </si>
  <si>
    <t>Glycated Hemoglobin Calibrators Level 1 &amp; Level 2</t>
  </si>
  <si>
    <t>2x500 µl</t>
  </si>
  <si>
    <t>HNHC208</t>
  </si>
  <si>
    <t>Hc Glycated Hemoglobin Control Level1, 2</t>
  </si>
  <si>
    <t>Glycated Hemoglobin Controls Level I &amp; Level II</t>
  </si>
  <si>
    <t>HNHC209</t>
  </si>
  <si>
    <t>Hc HbA1C</t>
  </si>
  <si>
    <t>HbA1c</t>
  </si>
  <si>
    <t>2x37.5ml + 2x7.5ml + 2x34.5ml + 5x2.0ml</t>
  </si>
  <si>
    <t>Đức</t>
  </si>
  <si>
    <t>HNHC210</t>
  </si>
  <si>
    <t>Hc HbA1C Calibrator</t>
  </si>
  <si>
    <t>HbA1c Calibrator</t>
  </si>
  <si>
    <t>1x8ml +5x2ml</t>
  </si>
  <si>
    <t>HNHC211</t>
  </si>
  <si>
    <t>Hc HbA1C Liquid Control</t>
  </si>
  <si>
    <t>HbA1c Liquid Control</t>
  </si>
  <si>
    <t>2 lọ x 1.0ml x 2 level</t>
  </si>
  <si>
    <t>HNHC212</t>
  </si>
  <si>
    <t xml:space="preserve">Hc HDL - Cholesterol  </t>
  </si>
  <si>
    <t>HDL-Cholesterol</t>
  </si>
  <si>
    <t>4x51.3ml +4x17.1ml</t>
  </si>
  <si>
    <t>HNHC213</t>
  </si>
  <si>
    <t xml:space="preserve">Hc HDL - LDL Calibrator </t>
  </si>
  <si>
    <t>HDL-Cholesterol Calibrator</t>
  </si>
  <si>
    <t>2x3ml</t>
  </si>
  <si>
    <t>HNHC214</t>
  </si>
  <si>
    <t>Hc HDL - LDL Cholesterol Control Serum</t>
  </si>
  <si>
    <t>HDL/LDL-Cholesterol control serum</t>
  </si>
  <si>
    <t>3x5ml + 3x5ml</t>
  </si>
  <si>
    <t>Na uy</t>
  </si>
  <si>
    <t>HNHC215</t>
  </si>
  <si>
    <t>Hc Hemoglobin Denatural</t>
  </si>
  <si>
    <t>Hemoglobin Denaturant</t>
  </si>
  <si>
    <t>2x250ml</t>
  </si>
  <si>
    <t>HNHC216</t>
  </si>
  <si>
    <t>Hc Hemolynac.3N</t>
  </si>
  <si>
    <t>Hemolynac.3N</t>
  </si>
  <si>
    <t>500 mL/can</t>
  </si>
  <si>
    <t>HNHC217</t>
  </si>
  <si>
    <t>Hc Hemolynac.5</t>
  </si>
  <si>
    <t>Hemolynac.5</t>
  </si>
  <si>
    <t>HNHC219</t>
  </si>
  <si>
    <t>Hc Immunoassay Control Premium Plus Tri-level</t>
  </si>
  <si>
    <t>Immunoassay control premium plus Tri - Level
(IA Premium Plus Tri -Level)</t>
  </si>
  <si>
    <t>12x5ml</t>
  </si>
  <si>
    <t>Randox</t>
  </si>
  <si>
    <t>HNHC220</t>
  </si>
  <si>
    <t>Hc Immunoglobulin A</t>
  </si>
  <si>
    <t>Immunoglobulin A (IgA)</t>
  </si>
  <si>
    <t>1x50ml</t>
  </si>
  <si>
    <t>HNHC221</t>
  </si>
  <si>
    <t>Hc Immunoglobulin G</t>
  </si>
  <si>
    <t>Immunoglobulin G (IgG)</t>
  </si>
  <si>
    <t>HNHC222</t>
  </si>
  <si>
    <t>Hc Immunoglobulin M</t>
  </si>
  <si>
    <t>Immunoglobulin M (IgM)</t>
  </si>
  <si>
    <t>HNHC223</t>
  </si>
  <si>
    <t>Hc Iron, Ferene</t>
  </si>
  <si>
    <t>Iron</t>
  </si>
  <si>
    <t>4x15ml +4x15ml</t>
  </si>
  <si>
    <t>HNHC224</t>
  </si>
  <si>
    <t xml:space="preserve">Hc Ise Buffer </t>
  </si>
  <si>
    <t>ISE Buffer</t>
  </si>
  <si>
    <t>4x2000ml</t>
  </si>
  <si>
    <t>HNHC225</t>
  </si>
  <si>
    <t>Hc ISE High serum standard</t>
  </si>
  <si>
    <t>ISE High Serum Standard</t>
  </si>
  <si>
    <t>4x100ml</t>
  </si>
  <si>
    <t>HNHC226</t>
  </si>
  <si>
    <t>Hc ISE Low serum standard</t>
  </si>
  <si>
    <t>ISE Low Serum Standard</t>
  </si>
  <si>
    <t>HNHC227</t>
  </si>
  <si>
    <t xml:space="preserve">Hc Ise MID STD </t>
  </si>
  <si>
    <t>ISE Mid Standard</t>
  </si>
  <si>
    <t>HNHC228</t>
  </si>
  <si>
    <t xml:space="preserve">Hc Ise Reference </t>
  </si>
  <si>
    <t>ISE Reference</t>
  </si>
  <si>
    <t>4x1000ml</t>
  </si>
  <si>
    <t>HNHC229</t>
  </si>
  <si>
    <t xml:space="preserve">Hc Ise Select Check </t>
  </si>
  <si>
    <t>ISE Na+/K+ Selectivity Check</t>
  </si>
  <si>
    <t>2x25ml</t>
  </si>
  <si>
    <t>HNHC230</t>
  </si>
  <si>
    <t>Hc Isotonac.3</t>
  </si>
  <si>
    <t>Isotonac.3</t>
  </si>
  <si>
    <t>18 lít/can</t>
  </si>
  <si>
    <t>HNHC231</t>
  </si>
  <si>
    <t>Hc ITA Control Serum Level 1</t>
  </si>
  <si>
    <t>ITA Control Serum Level 1</t>
  </si>
  <si>
    <t>HNHC232</t>
  </si>
  <si>
    <t>Hc ITA Control Serum Level 2</t>
  </si>
  <si>
    <t>ITA Control Serum Level 2</t>
  </si>
  <si>
    <t>HNHC233</t>
  </si>
  <si>
    <t>Hc ITA Control Serum Level 3</t>
  </si>
  <si>
    <t>ITA Control Serum Level 3</t>
  </si>
  <si>
    <t>HNHC234</t>
  </si>
  <si>
    <t>Hc LDH</t>
  </si>
  <si>
    <t>LDH</t>
  </si>
  <si>
    <t>4x40ml+4x20ml</t>
  </si>
  <si>
    <t>HNHC235</t>
  </si>
  <si>
    <t xml:space="preserve">Hc Lipase, Enzymatic Colorimetric </t>
  </si>
  <si>
    <t xml:space="preserve">Lipase,Enzymatic Colorimetric  </t>
  </si>
  <si>
    <t xml:space="preserve"> 4x25mlR1,1x25mlR2  </t>
  </si>
  <si>
    <t>HNHC236</t>
  </si>
  <si>
    <t>Hc Magnesium</t>
  </si>
  <si>
    <t>Magnesium</t>
  </si>
  <si>
    <t>4x40ml</t>
  </si>
  <si>
    <t>HNHC237</t>
  </si>
  <si>
    <t>Hc Micro Albumin</t>
  </si>
  <si>
    <t>Microalbumin</t>
  </si>
  <si>
    <t>4x15ml +4x5ml</t>
  </si>
  <si>
    <t>HNHC238</t>
  </si>
  <si>
    <t>Hc Micro Albumin Calibrator</t>
  </si>
  <si>
    <t>Microalbumin Calibrator</t>
  </si>
  <si>
    <t>5x1x2ml</t>
  </si>
  <si>
    <t>HNHC239</t>
  </si>
  <si>
    <t xml:space="preserve">Hc Elec PreciControl Varia </t>
  </si>
  <si>
    <t>05618860190 PreciControl Varia Elecsys</t>
  </si>
  <si>
    <t>4x3ml</t>
  </si>
  <si>
    <t>HNHC240</t>
  </si>
  <si>
    <t>Hc Elec Precicontrol Tumor Marker</t>
  </si>
  <si>
    <t>11776452122 PRECICTR TUMOR MARKER ELEC</t>
  </si>
  <si>
    <t>4 x 3 ml</t>
  </si>
  <si>
    <t>HNHC241</t>
  </si>
  <si>
    <t>Hc Precicontrol Universal</t>
  </si>
  <si>
    <t>11731416190 PRECICTRL UNIVERSAL ELEC</t>
  </si>
  <si>
    <t>HNHC242</t>
  </si>
  <si>
    <t xml:space="preserve">Hc PROBNP </t>
  </si>
  <si>
    <t>04842464190 PROBNP GEN.2 ELECSYS,COBAS E</t>
  </si>
  <si>
    <t>HNHC243</t>
  </si>
  <si>
    <t>Hc proBNP II CalSet,</t>
  </si>
  <si>
    <t>04842472190 PROBNP CS COBAS E</t>
  </si>
  <si>
    <t>HNHC244</t>
  </si>
  <si>
    <t xml:space="preserve">Hc Protein Calibrator </t>
  </si>
  <si>
    <t>Protein Calibrators</t>
  </si>
  <si>
    <t>5x1ml</t>
  </si>
  <si>
    <t>HNHC245</t>
  </si>
  <si>
    <t>Hc Protein Total in Urine/CSF</t>
  </si>
  <si>
    <t xml:space="preserve">Protein Total in Urine/CSF  </t>
  </si>
  <si>
    <t xml:space="preserve"> 5x25ml(125ml)  </t>
  </si>
  <si>
    <t>HNHC246</t>
  </si>
  <si>
    <t>Hc Protein Total in Urine/CSF Std</t>
  </si>
  <si>
    <t xml:space="preserve">Protein Total Urine/CSF Std  </t>
  </si>
  <si>
    <t>HNHC247</t>
  </si>
  <si>
    <t>Hc Phosphorus (Inorganic phosphorus)</t>
  </si>
  <si>
    <t>Inorganic Phosphorous</t>
  </si>
  <si>
    <t>HNHC248</t>
  </si>
  <si>
    <t>Hc Que thử nước tiểu 10 thông số-Multistix 10SG</t>
  </si>
  <si>
    <t>Simen</t>
  </si>
  <si>
    <t>Balan</t>
  </si>
  <si>
    <t>HNHC257</t>
  </si>
  <si>
    <t>Hc Rheumatoid Control serum level 1</t>
  </si>
  <si>
    <t>Rheumatoid Control Serum Level I</t>
  </si>
  <si>
    <t>3x1ml</t>
  </si>
  <si>
    <t>HNHC258</t>
  </si>
  <si>
    <t>Hc Rheumatoid Control serum level 2</t>
  </si>
  <si>
    <t>Rheumatoid Control Serum Level II</t>
  </si>
  <si>
    <t>HNHC259</t>
  </si>
  <si>
    <t>Hc Rheumatoid Factors(RF)</t>
  </si>
  <si>
    <t>Rheumatoid Factors (RF)</t>
  </si>
  <si>
    <t>HNHC260</t>
  </si>
  <si>
    <t>Hc Rheumatoid Factors(RF) Standard</t>
  </si>
  <si>
    <t>RHEUMATOID FACTORS (RF) STANDARD</t>
  </si>
  <si>
    <t>HNHC261</t>
  </si>
  <si>
    <t>Hc Serum Protein Multi calibrator 1</t>
  </si>
  <si>
    <t>Serum Protein Multi-Calibrator 1</t>
  </si>
  <si>
    <t>6x1x2ml</t>
  </si>
  <si>
    <t>HNHC262</t>
  </si>
  <si>
    <t>Hc Substrate</t>
  </si>
  <si>
    <t>Access Substrate</t>
  </si>
  <si>
    <t>4 x 130 mL</t>
  </si>
  <si>
    <t>HNHC263</t>
  </si>
  <si>
    <t>Hc System Calibrator</t>
  </si>
  <si>
    <t>System Calibrator</t>
  </si>
  <si>
    <t>HNHC264</t>
  </si>
  <si>
    <t>Hc System Cleaning Tube/ Enzym Tablet For All System</t>
  </si>
  <si>
    <t>System Cleaning Tube w/Enzyme Tablet for all systems</t>
  </si>
  <si>
    <t>5 ống/hộp</t>
  </si>
  <si>
    <t>HNHC265</t>
  </si>
  <si>
    <t>Hc System Check Solution</t>
  </si>
  <si>
    <t>Access System Check Solution</t>
  </si>
  <si>
    <t>6 x4ml</t>
  </si>
  <si>
    <t>HNHC266</t>
  </si>
  <si>
    <t>Hc Total Protein</t>
  </si>
  <si>
    <t>Total Protein</t>
  </si>
  <si>
    <t>HNHC267</t>
  </si>
  <si>
    <t>Hc Transferrin</t>
  </si>
  <si>
    <t>Transferrin</t>
  </si>
  <si>
    <t>HNHC268</t>
  </si>
  <si>
    <t xml:space="preserve">Hc Triglyceride </t>
  </si>
  <si>
    <t>Triglyceride</t>
  </si>
  <si>
    <t>4x50ml+4x12.5ml</t>
  </si>
  <si>
    <t>HNHC269</t>
  </si>
  <si>
    <t xml:space="preserve">Hc Urea </t>
  </si>
  <si>
    <t>Urea/Urea nitrogen</t>
  </si>
  <si>
    <t>4x53ml +4x53ml</t>
  </si>
  <si>
    <t>HNHC270</t>
  </si>
  <si>
    <t xml:space="preserve">Hc Uric Acid </t>
  </si>
  <si>
    <t>Uric Acid</t>
  </si>
  <si>
    <t>4x42.3ml+4x17.7ml</t>
  </si>
  <si>
    <t>HNHC271</t>
  </si>
  <si>
    <t>Hc Wash</t>
  </si>
  <si>
    <t>Wash</t>
  </si>
  <si>
    <t>HNHC272</t>
  </si>
  <si>
    <t>Hc Wash Buffer II</t>
  </si>
  <si>
    <t>Unicel DxI
Wash Buffer II</t>
  </si>
  <si>
    <t>10 lít</t>
  </si>
  <si>
    <t>HNHC273</t>
  </si>
  <si>
    <t>Hc Wash Solution</t>
  </si>
  <si>
    <t>Wash Solution</t>
  </si>
  <si>
    <t>1x5l</t>
  </si>
  <si>
    <t>III - Hoá chất khoa Huyết Học</t>
  </si>
  <si>
    <t>HNHC274</t>
  </si>
  <si>
    <t>Hc Acid Arachidonic</t>
  </si>
  <si>
    <t>Acid Arachidonic</t>
  </si>
  <si>
    <t>0,7 ml/lọ</t>
  </si>
  <si>
    <t>ChronoLog</t>
  </si>
  <si>
    <t>HNHC275</t>
  </si>
  <si>
    <t>Hc ADP Reagent</t>
  </si>
  <si>
    <t>ADP Reagent</t>
  </si>
  <si>
    <t>5 ml/ lọ</t>
  </si>
  <si>
    <t>HNHC276</t>
  </si>
  <si>
    <t>Hc APTT - XL</t>
  </si>
  <si>
    <t>APTT-XL</t>
  </si>
  <si>
    <t>10x4ml/
hộp</t>
  </si>
  <si>
    <t>Fisher</t>
  </si>
  <si>
    <t>HNHC277</t>
  </si>
  <si>
    <t>Hc Bovine Thrombin</t>
  </si>
  <si>
    <t>Bovine Thrombin</t>
  </si>
  <si>
    <t>10x2ml/
hộp</t>
  </si>
  <si>
    <t>HNHC278</t>
  </si>
  <si>
    <t>Hc Calci clorid 0,02M</t>
  </si>
  <si>
    <t>Calci Clorid 0,02M</t>
  </si>
  <si>
    <t>10x10ml/ hộp</t>
  </si>
  <si>
    <t>HNHC279</t>
  </si>
  <si>
    <t>Hc Clean Solution</t>
  </si>
  <si>
    <t>Clean Solution</t>
  </si>
  <si>
    <t>1x500ml/hộp</t>
  </si>
  <si>
    <t>BE</t>
  </si>
  <si>
    <t>HNHC280</t>
  </si>
  <si>
    <t>Hc Coagulation Control level 1(Normal)</t>
  </si>
  <si>
    <t>Coagulation Control Level 1 (Normal)</t>
  </si>
  <si>
    <t>10x1ml/
hộp</t>
  </si>
  <si>
    <t>HNHC281</t>
  </si>
  <si>
    <t>Hc Coagulation Control level 2 (AbNormal)</t>
  </si>
  <si>
    <t>Coagulation Control Level 2 (Abnormal)</t>
  </si>
  <si>
    <t>HNHC282</t>
  </si>
  <si>
    <t>Hc Collagen</t>
  </si>
  <si>
    <t>Collagen</t>
  </si>
  <si>
    <t>1ml/ lọ</t>
  </si>
  <si>
    <t>HNHC283</t>
  </si>
  <si>
    <t>Hc Cymet 3200</t>
  </si>
  <si>
    <t>Thùng</t>
  </si>
  <si>
    <t>Cymet Ruby</t>
  </si>
  <si>
    <t>Thùng 5 Lít</t>
  </si>
  <si>
    <t>Avantor 
(J.T.Baker)</t>
  </si>
  <si>
    <t>Hà Lan</t>
  </si>
  <si>
    <t xml:space="preserve"> HC12. Vạn Xuân</t>
  </si>
  <si>
    <t>HNHC284</t>
  </si>
  <si>
    <t>Hc Diluid Sheath</t>
  </si>
  <si>
    <t>Diluid Ruby</t>
  </si>
  <si>
    <t>Thùng 20 Lít</t>
  </si>
  <si>
    <t>HNHC285</t>
  </si>
  <si>
    <t>Hc Epinephrin</t>
  </si>
  <si>
    <t>Epinephrin</t>
  </si>
  <si>
    <t>HNHC287</t>
  </si>
  <si>
    <t xml:space="preserve">Hc Anti A </t>
  </si>
  <si>
    <t>Lọ 10ml</t>
  </si>
  <si>
    <t xml:space="preserve">Biotech </t>
  </si>
  <si>
    <t>HNHC288</t>
  </si>
  <si>
    <t xml:space="preserve">Hc Anti AB </t>
  </si>
  <si>
    <t>HNHC290</t>
  </si>
  <si>
    <t xml:space="preserve">Hc Anti B </t>
  </si>
  <si>
    <t>HNHC291</t>
  </si>
  <si>
    <t xml:space="preserve">Hc Anti D </t>
  </si>
  <si>
    <t xml:space="preserve"> Anti-D Blend</t>
  </si>
  <si>
    <t>10ml</t>
  </si>
  <si>
    <t>HNHC292</t>
  </si>
  <si>
    <t>Hc Cóng đo 0.6ml</t>
  </si>
  <si>
    <t>chiếc</t>
  </si>
  <si>
    <t>Cóng đo 0,6ml</t>
  </si>
  <si>
    <t>1000 chiếc/ túi</t>
  </si>
  <si>
    <t>MediRox</t>
  </si>
  <si>
    <t>Thuỵ Điển</t>
  </si>
  <si>
    <t>HNHC293</t>
  </si>
  <si>
    <t>Hc Cóng đo 1ml</t>
  </si>
  <si>
    <t>Cóng đo 1ml</t>
  </si>
  <si>
    <t>HNHC294</t>
  </si>
  <si>
    <t>Hc Destiny Cuvette Trays</t>
  </si>
  <si>
    <t>Destiny Cuvette Trays</t>
  </si>
  <si>
    <t>set of 100</t>
  </si>
  <si>
    <t>Tcoag</t>
  </si>
  <si>
    <t xml:space="preserve"> HC17. Vạn Niên</t>
  </si>
  <si>
    <t>HNHC295</t>
  </si>
  <si>
    <t>Hc Destiny Pro Wash</t>
  </si>
  <si>
    <t>Destiny Pro Wash</t>
  </si>
  <si>
    <t>12x10ml</t>
  </si>
  <si>
    <t xml:space="preserve">Ireland </t>
  </si>
  <si>
    <t>HNHC297</t>
  </si>
  <si>
    <t>Hc Hematein</t>
  </si>
  <si>
    <t xml:space="preserve"> Hematein</t>
  </si>
  <si>
    <t>10g/lọ</t>
  </si>
  <si>
    <t>Sigma</t>
  </si>
  <si>
    <t>USA</t>
  </si>
  <si>
    <t xml:space="preserve"> HC10. Hóa dược VN</t>
  </si>
  <si>
    <t>HNHC298</t>
  </si>
  <si>
    <t>Hc ID - Card  Liss/Coombs</t>
  </si>
  <si>
    <t>Card</t>
  </si>
  <si>
    <t>Invitrogel AHG (Coombs)</t>
  </si>
  <si>
    <t>24 card/hộp</t>
  </si>
  <si>
    <t>MTC Invitro Diagnostics AG</t>
  </si>
  <si>
    <t xml:space="preserve"> HC05. Thạch Phát</t>
  </si>
  <si>
    <t>HNHC299</t>
  </si>
  <si>
    <t>Hc ID Card : DiaCell  ABO/D Reverse Grouping</t>
  </si>
  <si>
    <t>Invitrogel ABO Reverse</t>
  </si>
  <si>
    <t>HNHC300</t>
  </si>
  <si>
    <t>Hc ID Card : DiaClon Complete Crossmatch</t>
  </si>
  <si>
    <t>Invitrogel ABO Crossmatch</t>
  </si>
  <si>
    <t>HNHC301</t>
  </si>
  <si>
    <t>Hc K2Cr2O7</t>
  </si>
  <si>
    <t xml:space="preserve"> K2Cr2O7</t>
  </si>
  <si>
    <t>500g/chai</t>
  </si>
  <si>
    <t>TQ</t>
  </si>
  <si>
    <t>HNHC303</t>
  </si>
  <si>
    <t>Hc Na2S2O3</t>
  </si>
  <si>
    <t xml:space="preserve"> Na2S2O3</t>
  </si>
  <si>
    <t>HNHC304</t>
  </si>
  <si>
    <t>Hc Na2SO4</t>
  </si>
  <si>
    <t>chai 500ml</t>
  </si>
  <si>
    <t>Xylong</t>
  </si>
  <si>
    <t xml:space="preserve"> HC09. Viện TTBCTYT</t>
  </si>
  <si>
    <t>HNHC305</t>
  </si>
  <si>
    <t>Hc Natri carbonat(Na2CO3)</t>
  </si>
  <si>
    <t>Na2CO3</t>
  </si>
  <si>
    <t>HNHC306</t>
  </si>
  <si>
    <t>Hc Para 12 plus (control)</t>
  </si>
  <si>
    <t>Para 12 Plus</t>
  </si>
  <si>
    <t>Hộp 3x3ml</t>
  </si>
  <si>
    <t>Streck</t>
  </si>
  <si>
    <t>HNHC307</t>
  </si>
  <si>
    <t>Hc PTT Stirring magnet</t>
  </si>
  <si>
    <t>PTT Stirring magnet</t>
  </si>
  <si>
    <t>10 cái/hộp</t>
  </si>
  <si>
    <t>HNHC308</t>
  </si>
  <si>
    <t>Hc Thủy ngân clorua(HgCl2)</t>
  </si>
  <si>
    <t>hộp 500g</t>
  </si>
  <si>
    <t>HNHC309</t>
  </si>
  <si>
    <t>Hc TriniCal Fibrinogen</t>
  </si>
  <si>
    <t>TriniCAL Fibrinogen</t>
  </si>
  <si>
    <t>10x1ml</t>
  </si>
  <si>
    <t>HNHC310</t>
  </si>
  <si>
    <t>Hc TriniCHECK Abnormal hoặc tương đương</t>
  </si>
  <si>
    <t>TriniCHECK Abnormal Control</t>
  </si>
  <si>
    <t>HNHC311</t>
  </si>
  <si>
    <t>Hc TriniCHECK Control hoặc tương đương</t>
  </si>
  <si>
    <t>TriniCHECK Control 1</t>
  </si>
  <si>
    <t>HNHC312</t>
  </si>
  <si>
    <t>Hc TriniCHECK Control 2 hoặc tương đương</t>
  </si>
  <si>
    <t>TriniCHECK Control 2</t>
  </si>
  <si>
    <t>HNHC313</t>
  </si>
  <si>
    <t>Hc TriniCHECK Level 1 hoặc tương đương</t>
  </si>
  <si>
    <t>TriniCHECK Level 1</t>
  </si>
  <si>
    <t>HNHC314</t>
  </si>
  <si>
    <t>Hc TriniCHECK Level 2 hoặc tương đương</t>
  </si>
  <si>
    <t>TriniCHECK Level 2</t>
  </si>
  <si>
    <t>HNHC315</t>
  </si>
  <si>
    <t>Hc TriniClot APTT S 10ml</t>
  </si>
  <si>
    <t>TriniCLOT APTT S 10ml</t>
  </si>
  <si>
    <t>5x10ml</t>
  </si>
  <si>
    <t>HNHC316</t>
  </si>
  <si>
    <t>Hc TriniClot Calci Clorid 0.25M</t>
  </si>
  <si>
    <t>TriniCLOT Calci Clorid 0.25M</t>
  </si>
  <si>
    <t>10x10ml</t>
  </si>
  <si>
    <t>HNHC317</t>
  </si>
  <si>
    <t>Hc TriniClot Fibrinogen</t>
  </si>
  <si>
    <t>TriniCLOT Fibrinogen</t>
  </si>
  <si>
    <t>10x6ml</t>
  </si>
  <si>
    <t>HNHC318</t>
  </si>
  <si>
    <t>Hc TriniClot Imidazole Buffer</t>
  </si>
  <si>
    <t>TriniCLOT Imidazole Buffer</t>
  </si>
  <si>
    <t>6x20ml</t>
  </si>
  <si>
    <t>HNHC319</t>
  </si>
  <si>
    <t>Hc TriniClot PT EXCEL 6ml</t>
  </si>
  <si>
    <t>TriniCLOT PT EXCEL 6ml</t>
  </si>
  <si>
    <t>HNHC320</t>
  </si>
  <si>
    <t>Hc TriniClot Thrombin Time</t>
  </si>
  <si>
    <t>TriniCLOT Thrombin Time</t>
  </si>
  <si>
    <t>10x4ml</t>
  </si>
  <si>
    <t>HNHC321</t>
  </si>
  <si>
    <t>Hc TriniLIA D-Dimer</t>
  </si>
  <si>
    <t>TriniLIA D-Dimer</t>
  </si>
  <si>
    <t>4x2ml</t>
  </si>
  <si>
    <t>HNHC322</t>
  </si>
  <si>
    <t>Hc Visco calibrator 2</t>
  </si>
  <si>
    <t>Visco Calibrator 2</t>
  </si>
  <si>
    <t>10 lọ/ hộp</t>
  </si>
  <si>
    <t>Thụy Điển</t>
  </si>
  <si>
    <t>HNHC323</t>
  </si>
  <si>
    <t>Hc Visco calibrator 3</t>
  </si>
  <si>
    <t>Visco Calibrator 3</t>
  </si>
  <si>
    <t>10 lọ/hộp</t>
  </si>
  <si>
    <t>HNHC324</t>
  </si>
  <si>
    <t>Hc Visco Diluent</t>
  </si>
  <si>
    <t>Visco Diluent</t>
  </si>
  <si>
    <t>HNHC325</t>
  </si>
  <si>
    <t>Hc Wetting agent</t>
  </si>
  <si>
    <t>Wetting Agent</t>
  </si>
  <si>
    <t>HNHC326</t>
  </si>
  <si>
    <t>Imidazole Buffer</t>
  </si>
  <si>
    <t>2x135ml/hộp</t>
  </si>
  <si>
    <t>HNHC327</t>
  </si>
  <si>
    <t>Kaolin 3g/l</t>
  </si>
  <si>
    <t>1x100ml/hộp</t>
  </si>
  <si>
    <t>HNHC328</t>
  </si>
  <si>
    <t>Leucolyse</t>
  </si>
  <si>
    <t>Leucolyse Ruby</t>
  </si>
  <si>
    <t>HNHC329</t>
  </si>
  <si>
    <t>Low Fibrinogen Control Plasma</t>
  </si>
  <si>
    <t>10x1ml/ hộp</t>
  </si>
  <si>
    <t>HNHC330</t>
  </si>
  <si>
    <t>Natricitrat 3,2%</t>
  </si>
  <si>
    <t>hộp 1kg</t>
  </si>
  <si>
    <t>Lachema</t>
  </si>
  <si>
    <t>Tiệp</t>
  </si>
  <si>
    <t>HNHC331</t>
  </si>
  <si>
    <t>Proclean CD</t>
  </si>
  <si>
    <t>Chai 100 ml</t>
  </si>
  <si>
    <t>HNHC332</t>
  </si>
  <si>
    <t>Ristocetin</t>
  </si>
  <si>
    <t>0,5 ml/lọ</t>
  </si>
  <si>
    <t>HNHC333</t>
  </si>
  <si>
    <t>Thrombin Time</t>
  </si>
  <si>
    <t>HNHC334</t>
  </si>
  <si>
    <t>Thrombo plastin DS</t>
  </si>
  <si>
    <t>Thrombo Plastin DS</t>
  </si>
  <si>
    <t>10x4ml/ hộp</t>
  </si>
  <si>
    <t>HNHC335</t>
  </si>
  <si>
    <t>Xanh crezyl</t>
  </si>
  <si>
    <t>Brilliant Cresyl blue solution</t>
  </si>
  <si>
    <t>100ml/chai</t>
  </si>
  <si>
    <t>Merck</t>
  </si>
  <si>
    <t>HNHC336</t>
  </si>
  <si>
    <t>Xy len</t>
  </si>
  <si>
    <t>Xylen</t>
  </si>
  <si>
    <t>500ml/chai</t>
  </si>
  <si>
    <t>VCC</t>
  </si>
  <si>
    <t xml:space="preserve"> HC06. Tân Minh Thành</t>
  </si>
  <si>
    <t>HNHC337</t>
  </si>
  <si>
    <t>Hc Diluent Calibrator 1</t>
  </si>
  <si>
    <t>Hc Diluent Calibrator</t>
  </si>
  <si>
    <t>HNHC338</t>
  </si>
  <si>
    <t>Neo-Cleanser 20L</t>
  </si>
  <si>
    <t>Neo Medica</t>
  </si>
  <si>
    <t>Serbia</t>
  </si>
  <si>
    <t>HNHC339</t>
  </si>
  <si>
    <t>Neo-U-Sheath 20L</t>
  </si>
  <si>
    <t>HNHC340</t>
  </si>
  <si>
    <t>Neo-Lyser-WHP 1L</t>
  </si>
  <si>
    <t>Chai 01 Lít</t>
  </si>
  <si>
    <t>HNHC341</t>
  </si>
  <si>
    <t>Neo-Probe Cleanser 50ml</t>
  </si>
  <si>
    <t>Neo-Probe 
Cleanser 50ml</t>
  </si>
  <si>
    <t>Chai 50 ml</t>
  </si>
  <si>
    <t>HNHC342</t>
  </si>
  <si>
    <t>Neo-U-Diluent 20L</t>
  </si>
  <si>
    <t>HNHC343</t>
  </si>
  <si>
    <t>Hc CBC-3K ( Máu chuẩn )</t>
  </si>
  <si>
    <t>CBC-3K</t>
  </si>
  <si>
    <t>R&amp;D Systems</t>
  </si>
  <si>
    <t>HNHC344</t>
  </si>
  <si>
    <t>TriniCheck D-Dimer control 2</t>
  </si>
  <si>
    <t>TriniCHECK D-Dimer 2</t>
  </si>
  <si>
    <t>HNHC345</t>
  </si>
  <si>
    <t>TriniCheck D-Dimer control 3</t>
  </si>
  <si>
    <t>TriniCHECK D-Dimer 3</t>
  </si>
  <si>
    <t>HNHC346</t>
  </si>
  <si>
    <t>Trinichrom Antithrombin Xa</t>
  </si>
  <si>
    <t>TriniCHROM Antithrombin Xa</t>
  </si>
  <si>
    <t>IV - Chuyên khoa Răng - Hàm - Mặt</t>
  </si>
  <si>
    <t>HNHC348</t>
  </si>
  <si>
    <t>Bôi trơn ống tủy MD-chelceam (thay thế Glyde)</t>
  </si>
  <si>
    <t>Tube</t>
  </si>
  <si>
    <t>7g/ tube</t>
  </si>
  <si>
    <t>Hàn Quốc</t>
  </si>
  <si>
    <t>HNHC349</t>
  </si>
  <si>
    <t>Chất Lấy Dấu</t>
  </si>
  <si>
    <t>Túi</t>
  </si>
  <si>
    <t>500 gam/ túi</t>
  </si>
  <si>
    <t>GC</t>
  </si>
  <si>
    <t>Nhật</t>
  </si>
  <si>
    <t>HNHC350</t>
  </si>
  <si>
    <t>Composide Z100 4g</t>
  </si>
  <si>
    <t>Tuýp</t>
  </si>
  <si>
    <t>4 gam/tuýp</t>
  </si>
  <si>
    <t>3M</t>
  </si>
  <si>
    <t>HNHC351</t>
  </si>
  <si>
    <t>Composite 0.25g đặc</t>
  </si>
  <si>
    <t>Nhộng</t>
  </si>
  <si>
    <t>0,25gam/ nhộng</t>
  </si>
  <si>
    <t>Vivadent</t>
  </si>
  <si>
    <t>HNHC352</t>
  </si>
  <si>
    <t xml:space="preserve">Cortisomol (R) </t>
  </si>
  <si>
    <t>25gam /lọ</t>
  </si>
  <si>
    <t>Action</t>
  </si>
  <si>
    <t>HNHC353</t>
  </si>
  <si>
    <t>Cpc 30ml</t>
  </si>
  <si>
    <t>15ml/ lọ</t>
  </si>
  <si>
    <t>Prevest</t>
  </si>
  <si>
    <t>HNHC354</t>
  </si>
  <si>
    <t>Guttapercha Points</t>
  </si>
  <si>
    <t>120 cái/ hộp</t>
  </si>
  <si>
    <t>Diaent</t>
  </si>
  <si>
    <t>HNHC355</t>
  </si>
  <si>
    <t>Hc Caviton</t>
  </si>
  <si>
    <t>30gam/ lọ</t>
  </si>
  <si>
    <t>FDA</t>
  </si>
  <si>
    <t>HNHC356</t>
  </si>
  <si>
    <t>MD-Temp(chất hàn tạm)</t>
  </si>
  <si>
    <t>30gam /hộp</t>
  </si>
  <si>
    <t>HNHC357</t>
  </si>
  <si>
    <t>Hc Côn gutta percha Protaper</t>
  </si>
  <si>
    <t>120 cây/ Hộp</t>
  </si>
  <si>
    <t>HNHC358</t>
  </si>
  <si>
    <t>Glass ionomer cement 1</t>
  </si>
  <si>
    <t>Fuji 1</t>
  </si>
  <si>
    <t>15gan/ Hộp</t>
  </si>
  <si>
    <t>HNHC359</t>
  </si>
  <si>
    <t>Glass ionomer cement 2</t>
  </si>
  <si>
    <t>Fuji 2</t>
  </si>
  <si>
    <t>10gam/ hộp</t>
  </si>
  <si>
    <t>HNHC360</t>
  </si>
  <si>
    <t>Glass ionomer cement 9</t>
  </si>
  <si>
    <t>Fuzi IX</t>
  </si>
  <si>
    <t>lọ 15g</t>
  </si>
  <si>
    <t>HNHC361</t>
  </si>
  <si>
    <t>Hc Lignospan 2%</t>
  </si>
  <si>
    <t>ống</t>
  </si>
  <si>
    <t>Ống 1,8ml</t>
  </si>
  <si>
    <t>Septodont</t>
  </si>
  <si>
    <t>HNHC362</t>
  </si>
  <si>
    <t>Hc Nupro gold đánh bóng</t>
  </si>
  <si>
    <t>Túi 200 cái</t>
  </si>
  <si>
    <t>Deyl</t>
  </si>
  <si>
    <t>HNHC363</t>
  </si>
  <si>
    <t>Hc Rockle's</t>
  </si>
  <si>
    <t>lọ 14ml</t>
  </si>
  <si>
    <t>HNHC364</t>
  </si>
  <si>
    <t>Hc Thuốc tê bôi tại chỗ(Benzocain 20%)</t>
  </si>
  <si>
    <t>Hộp 30 gam</t>
  </si>
  <si>
    <t>Pharma</t>
  </si>
  <si>
    <t>HNHC365</t>
  </si>
  <si>
    <t>Hc Viên sát trùng miệng</t>
  </si>
  <si>
    <t>Hộp 30 viên</t>
  </si>
  <si>
    <t>Helago pharma</t>
  </si>
  <si>
    <t>HNHC366</t>
  </si>
  <si>
    <t>Hydroxyt calci</t>
  </si>
  <si>
    <t>HNHC367</t>
  </si>
  <si>
    <t>Scandones 3%</t>
  </si>
  <si>
    <t>50 ống/ Hộp</t>
  </si>
  <si>
    <t>HNHC368</t>
  </si>
  <si>
    <t>Thạch Cao Đá Planet</t>
  </si>
  <si>
    <t>01kg/túi</t>
  </si>
  <si>
    <t>Planet</t>
  </si>
  <si>
    <t>Thái lan</t>
  </si>
  <si>
    <t>HNHC370</t>
  </si>
  <si>
    <t>Hc Bond Primer 6g</t>
  </si>
  <si>
    <t>6gam/lọ</t>
  </si>
  <si>
    <t>HNHC371</t>
  </si>
  <si>
    <t xml:space="preserve">Hc Etching </t>
  </si>
  <si>
    <t>6gam/lọ 5ml</t>
  </si>
  <si>
    <t>V - Hoá chất thường dùng</t>
  </si>
  <si>
    <t>HNHC373</t>
  </si>
  <si>
    <t>A Acetic 500ml</t>
  </si>
  <si>
    <t>HNHC374</t>
  </si>
  <si>
    <t>Acid  Boric</t>
  </si>
  <si>
    <t>HNHC375</t>
  </si>
  <si>
    <t>Acid Citric</t>
  </si>
  <si>
    <t>Kg</t>
  </si>
  <si>
    <t>25kg/bao</t>
  </si>
  <si>
    <t>XL</t>
  </si>
  <si>
    <t>HNHC376</t>
  </si>
  <si>
    <t>Acid benzoic</t>
  </si>
  <si>
    <t>túi 1kg</t>
  </si>
  <si>
    <t>HNHC377</t>
  </si>
  <si>
    <t>Acid Chlohydric</t>
  </si>
  <si>
    <t>700ml/chai</t>
  </si>
  <si>
    <t>HNHC378</t>
  </si>
  <si>
    <t>Acid Fenic</t>
  </si>
  <si>
    <t>HNHC379</t>
  </si>
  <si>
    <t>Acid Salycilic</t>
  </si>
  <si>
    <t>HNHC380</t>
  </si>
  <si>
    <t xml:space="preserve">Acid Sunfuric </t>
  </si>
  <si>
    <t>HNHC381</t>
  </si>
  <si>
    <t>Acid Tricloacetic</t>
  </si>
  <si>
    <t>Chai 500gam</t>
  </si>
  <si>
    <t>Xilong</t>
  </si>
  <si>
    <t>HNHC382</t>
  </si>
  <si>
    <t>Amoni Hydrocid</t>
  </si>
  <si>
    <t>HNHC383</t>
  </si>
  <si>
    <t>Bột Talc</t>
  </si>
  <si>
    <t>gam</t>
  </si>
  <si>
    <t>Túi 1000 gam</t>
  </si>
  <si>
    <t>Hóa Dược</t>
  </si>
  <si>
    <t>HNHC384</t>
  </si>
  <si>
    <t>Chì Acetat</t>
  </si>
  <si>
    <t>HNHC385</t>
  </si>
  <si>
    <t>Chloralhydrate</t>
  </si>
  <si>
    <t>Chloral hydrate, 99.5-101%</t>
  </si>
  <si>
    <t>1000g/hộp</t>
  </si>
  <si>
    <t>Mỹ/EU</t>
  </si>
  <si>
    <t>HNHC386</t>
  </si>
  <si>
    <t>Clorocid</t>
  </si>
  <si>
    <t>HNHC387</t>
  </si>
  <si>
    <t>Cồn 95 độ</t>
  </si>
  <si>
    <t>Lít</t>
  </si>
  <si>
    <t>can 20 lít</t>
  </si>
  <si>
    <t>Hoá dược</t>
  </si>
  <si>
    <t>HNHC388</t>
  </si>
  <si>
    <t xml:space="preserve">Cồn Tuyệt Đối </t>
  </si>
  <si>
    <t>Cty H.Dược</t>
  </si>
  <si>
    <t>VN</t>
  </si>
  <si>
    <t>HNHC390</t>
  </si>
  <si>
    <t>Dầu Parafin</t>
  </si>
  <si>
    <t>can 10 lít</t>
  </si>
  <si>
    <t>Korea</t>
  </si>
  <si>
    <t>HNHC391</t>
  </si>
  <si>
    <t>Đồng Sunphat</t>
  </si>
  <si>
    <t>lọ 500g</t>
  </si>
  <si>
    <t>HNHC392</t>
  </si>
  <si>
    <t xml:space="preserve">Ether Rửa </t>
  </si>
  <si>
    <t>HNHC393</t>
  </si>
  <si>
    <t>Foocmol</t>
  </si>
  <si>
    <t>ml</t>
  </si>
  <si>
    <t>1.000ml/chai</t>
  </si>
  <si>
    <t>HNHC394</t>
  </si>
  <si>
    <t>Gel Siêu Âm</t>
  </si>
  <si>
    <t>5.000ml/can</t>
  </si>
  <si>
    <t>Á Châu</t>
  </si>
  <si>
    <t>HNHC395</t>
  </si>
  <si>
    <t>Glycerin</t>
  </si>
  <si>
    <t>can 5 lít</t>
  </si>
  <si>
    <t>Malaixia</t>
  </si>
  <si>
    <t>HNHC396</t>
  </si>
  <si>
    <t>Hc Manitol Salt Agar</t>
  </si>
  <si>
    <t>Mannitol SALT Agar</t>
  </si>
  <si>
    <t>HNHC397</t>
  </si>
  <si>
    <t>Hc Nước cất 2 lần (đã tiệt trùng)</t>
  </si>
  <si>
    <t>Nước cất 2 lần</t>
  </si>
  <si>
    <t>HNHC398</t>
  </si>
  <si>
    <t>Iodine tinh thể</t>
  </si>
  <si>
    <t>Chai 500 gam</t>
  </si>
  <si>
    <t>HNHC399</t>
  </si>
  <si>
    <t>Kali Bromua</t>
  </si>
  <si>
    <t>HNHC400</t>
  </si>
  <si>
    <t>Kali Carbonate</t>
  </si>
  <si>
    <t>HNHC401</t>
  </si>
  <si>
    <t>Kali Hydroxyd</t>
  </si>
  <si>
    <t>HNHC402</t>
  </si>
  <si>
    <t>Kali Iodua</t>
  </si>
  <si>
    <t>lọ 1kg</t>
  </si>
  <si>
    <t>HNHC403</t>
  </si>
  <si>
    <t>Kẽm Sulfate</t>
  </si>
  <si>
    <t>HNHC404</t>
  </si>
  <si>
    <t>Lanolin</t>
  </si>
  <si>
    <t>Singapo</t>
  </si>
  <si>
    <t>HNHC405</t>
  </si>
  <si>
    <t xml:space="preserve">Long não </t>
  </si>
  <si>
    <t>500g/lọ</t>
  </si>
  <si>
    <t>HNHC406</t>
  </si>
  <si>
    <t>Magnesi Sulfate</t>
  </si>
  <si>
    <t>HNHC407</t>
  </si>
  <si>
    <t>Mỡ Vaselin</t>
  </si>
  <si>
    <t>10kg/túi</t>
  </si>
  <si>
    <t>Merk</t>
  </si>
  <si>
    <t>HNHC408</t>
  </si>
  <si>
    <t>Natri benzoat</t>
  </si>
  <si>
    <t>HNHC409</t>
  </si>
  <si>
    <t>Natri Bicarbonate</t>
  </si>
  <si>
    <t>HNHC410</t>
  </si>
  <si>
    <t>Natri Borat</t>
  </si>
  <si>
    <t>HNHC411</t>
  </si>
  <si>
    <t>Natri Citrat PA</t>
  </si>
  <si>
    <t>HNHC412</t>
  </si>
  <si>
    <t>Natri Hydroxyd</t>
  </si>
  <si>
    <t>HNHC413</t>
  </si>
  <si>
    <t>Natri Hypoclorid</t>
  </si>
  <si>
    <t>HNHC414</t>
  </si>
  <si>
    <t>Natri Salicylat</t>
  </si>
  <si>
    <t>HNHC415</t>
  </si>
  <si>
    <t>Oxy Già 30%</t>
  </si>
  <si>
    <t>500 Ml/ Chai</t>
  </si>
  <si>
    <t>Đức Giang</t>
  </si>
  <si>
    <t>HNHC416</t>
  </si>
  <si>
    <t>Oxyd Kẽm</t>
  </si>
  <si>
    <t>HNHC417</t>
  </si>
  <si>
    <t>Phenol đỏ</t>
  </si>
  <si>
    <t>HNHC418</t>
  </si>
  <si>
    <t>Presept 2.5mg</t>
  </si>
  <si>
    <t>Viên</t>
  </si>
  <si>
    <t>Hộp 100 viên</t>
  </si>
  <si>
    <t>Johnson &amp;Johnson</t>
  </si>
  <si>
    <t>Ireland</t>
  </si>
  <si>
    <t>HNHC419</t>
  </si>
  <si>
    <t xml:space="preserve">Thuốc Hãm </t>
  </si>
  <si>
    <t>Tetenal</t>
  </si>
  <si>
    <t>2 hộp/thùng</t>
  </si>
  <si>
    <t xml:space="preserve"> HC16. Hoàng Anh</t>
  </si>
  <si>
    <t>HNHC420</t>
  </si>
  <si>
    <t xml:space="preserve">Thuốc Hiện </t>
  </si>
  <si>
    <t>HNHC421</t>
  </si>
  <si>
    <t>Thuốc Tím (KMnO4)</t>
  </si>
  <si>
    <t>Xinglong</t>
  </si>
  <si>
    <t>HNHC422</t>
  </si>
  <si>
    <t>Toluen PA 500ml</t>
  </si>
  <si>
    <t>HNHC423</t>
  </si>
  <si>
    <t>Ure Tinh Thể</t>
  </si>
  <si>
    <t>HNHC424</t>
  </si>
  <si>
    <t xml:space="preserve">Vôi Soda </t>
  </si>
  <si>
    <t>HNHC425</t>
  </si>
  <si>
    <t>Hc Acid vertexid</t>
  </si>
  <si>
    <t>5 Lít/ Can</t>
  </si>
  <si>
    <t>VI - Hóa chất phục vụ chuyên khoa</t>
  </si>
  <si>
    <t>HNHC427</t>
  </si>
  <si>
    <t>Que thử nước tiểu</t>
  </si>
  <si>
    <t>HNHC428</t>
  </si>
  <si>
    <t xml:space="preserve">KY Jelly 82g </t>
  </si>
  <si>
    <t xml:space="preserve">1 tube/ Hộp </t>
  </si>
  <si>
    <t>Jonhson</t>
  </si>
  <si>
    <t>Ấn/ Mỹ</t>
  </si>
  <si>
    <t>VII- Hoá chất khoa GPBL</t>
  </si>
  <si>
    <t>HNHC429</t>
  </si>
  <si>
    <t>Bộ hóa chất nhuộm PAP SMEAR</t>
  </si>
  <si>
    <t>Bộ 02 chai</t>
  </si>
  <si>
    <t>Thermo</t>
  </si>
  <si>
    <t>HNHC430</t>
  </si>
  <si>
    <t>Bộ hóa chất nhuộm PAS</t>
  </si>
  <si>
    <t>Bộ 03 chai</t>
  </si>
  <si>
    <t>HNHC431</t>
  </si>
  <si>
    <t>Hc Bom</t>
  </si>
  <si>
    <t>Canada Balsam, Extra_Pure</t>
  </si>
  <si>
    <t>Duksan</t>
  </si>
  <si>
    <t>HNHC432</t>
  </si>
  <si>
    <t xml:space="preserve">Hc Eosin  Y </t>
  </si>
  <si>
    <t>lọ 1 lít pha sẵn</t>
  </si>
  <si>
    <t>HNHC433</t>
  </si>
  <si>
    <t>Hc Giemsa</t>
  </si>
  <si>
    <t>Chai 1 lít</t>
  </si>
  <si>
    <t>HNHC434</t>
  </si>
  <si>
    <t>Hc Hematoxylin Mayer</t>
  </si>
  <si>
    <t>HNHC435</t>
  </si>
  <si>
    <t>Parafin hạt cho máy đúc (10kg/bao)</t>
  </si>
  <si>
    <t>HNHC436</t>
  </si>
  <si>
    <t>Toluen PA 900ml</t>
  </si>
  <si>
    <t>Toluen PA 1000ml</t>
  </si>
  <si>
    <t>chai 1000ml</t>
  </si>
  <si>
    <t>x
x</t>
  </si>
  <si>
    <r>
      <t xml:space="preserve">PHỤ LỤC. DANH MỤC HÓA CHẤT TRÚNG THẦU
Gói 1. mua hóa chất gồm 436 danh mục
</t>
    </r>
    <r>
      <rPr>
        <i/>
        <sz val="13"/>
        <rFont val="Times New Roman"/>
        <family val="1"/>
      </rPr>
      <t>(Kèm Quyết định số      /QĐ-BVHN ngày      /     /2016 của Giám đốc BV Hữu Nghị)</t>
    </r>
  </si>
  <si>
    <t>Công ty Trách nhiệm hữu hạn DEKA</t>
  </si>
  <si>
    <t>Công ty Trách nhiệm hữu hạn thương mại và phân phối Hoàng Gia</t>
  </si>
  <si>
    <t>Công ty Trách nhiệm hữu hạn thiết bị y tế và hóa chất Hoàng Phương</t>
  </si>
  <si>
    <t>Công ty Trách nhiệm hữu hạn Khoa học kỹ thuật Vietlab</t>
  </si>
  <si>
    <t>Công ty Trách nhiệm hữu hạn thương mại - dịch vụ Thạch Phát</t>
  </si>
  <si>
    <t>Công ty Trách nhiệm hữu hạn Tân Minh Thành</t>
  </si>
  <si>
    <t>Công ty cổ phần xuất nhập khẩu Kỹ thuật - Technimex</t>
  </si>
  <si>
    <t>Công ty Trách nhiệm hữu hạn TBYT Phương Đông</t>
  </si>
  <si>
    <t>Viện trang thiết bị và công trình y tế</t>
  </si>
  <si>
    <t>Công ty CP hóa dược Việt Nam</t>
  </si>
  <si>
    <t>Công ty Trách nhiệm hữu hạn khoa học kỹ thuật Toàn Cầu</t>
  </si>
  <si>
    <t>Công ty Trách nhiệm hữu hạn TMKT y tế Vạn Xuân</t>
  </si>
  <si>
    <t>Công ty Trách nhiệm hữu hạn thiết bị Minh Tâm</t>
  </si>
  <si>
    <t>Công ty CP Thương Mại &amp; Kỹ thuật Hà Linh</t>
  </si>
  <si>
    <t>Công ty Trách nhiệm hữu hạn TM  &amp; KT Hoàng Anh</t>
  </si>
  <si>
    <t>Công ty Trách nhiệm hữu hạn Vạn Niên</t>
  </si>
  <si>
    <t>Mã HS</t>
  </si>
  <si>
    <t>Tên nhà thầu</t>
  </si>
  <si>
    <t>Số danh mục</t>
  </si>
  <si>
    <t>Tổng số tiền (đồng)</t>
  </si>
  <si>
    <t>HC01</t>
  </si>
  <si>
    <t>HC02</t>
  </si>
  <si>
    <t>HC03</t>
  </si>
  <si>
    <t>HC04</t>
  </si>
  <si>
    <t>HC05</t>
  </si>
  <si>
    <t>HC06</t>
  </si>
  <si>
    <t>HC07</t>
  </si>
  <si>
    <t>HC08</t>
  </si>
  <si>
    <t>HC09</t>
  </si>
  <si>
    <t>HC10</t>
  </si>
  <si>
    <t>HC11</t>
  </si>
  <si>
    <t>HC12</t>
  </si>
  <si>
    <t>HC13</t>
  </si>
  <si>
    <t>HC15</t>
  </si>
  <si>
    <t>HC16</t>
  </si>
  <si>
    <t>HC17</t>
  </si>
  <si>
    <t>Tổng cộng:</t>
  </si>
  <si>
    <t>Hai trăm tám mươi ba triệu bảy trăm bảy mươi tám ngàn đồng.</t>
  </si>
  <si>
    <t>Mười một tỷ không trăm hai mươi ba triệu bốn trăm sáu mươi bốn ngàn chín trăm chín mươi đồng.</t>
  </si>
  <si>
    <t>Ba trăm hai mươi mốt triệu năm trăm chín mươi hai ngàn đồng.</t>
  </si>
  <si>
    <t>Hai trăm sáu mươi tám triệu tám trăm ba mươi tám ngàn năm trăm đồng.</t>
  </si>
  <si>
    <t>Ba trăm bốn mươi hai triệu bảy trăm năm mươi ngàn đồng.</t>
  </si>
  <si>
    <t>Hai mươi bảy triệu bốn trăm bốn mươi tám ngàn ba trăm đồng.</t>
  </si>
  <si>
    <t>Bốn mươi mốt triệu một trăm năm mươi hai ngàn đồng.</t>
  </si>
  <si>
    <t>Ba tỷ ba trăm bốn mươi bốn triệu không trăm hai mươi bốn ngàn sáu trăm đồng.</t>
  </si>
  <si>
    <t>Ba trăm mười tám triệu không trăm sáu mươi ngàn bảy trăm năm mươi đồng.</t>
  </si>
  <si>
    <t>Năm mươi bốn triệu năm trăm tám mươi bốn ngàn bảy trăm năm mươi đồng.</t>
  </si>
  <si>
    <t>Một trăm lẻ tám triệu chín trăm ngàn đồng.</t>
  </si>
  <si>
    <t>Một tỷ chín trăm bảy mươi triệu năm trăm ngàn đồng.</t>
  </si>
  <si>
    <t>Hai mươi lăm tỷ hai trăm bốn mươi hai triệu bảy trăm lẻ bảy ngàn chín trăm năm mươi đồng.</t>
  </si>
  <si>
    <t>Một trăm bốn mươi hai triệu bảy trăm hai mươi tám ngàn hai trăm đồng.</t>
  </si>
  <si>
    <t>Bốn mươi sáu triệu hai trăm ngàn đồng.</t>
  </si>
  <si>
    <t>Hai tỷ bốn trăm hai mươi sáu triệu hai trăm bảy mươi tám ngàn đồng.</t>
  </si>
  <si>
    <t>Bốn mươi lăm tỷ chín trăm sáu mươi ba triệu không trăm lẻ tám ngàn không trăm bốn mươi đồng.</t>
  </si>
  <si>
    <t>Tổng số tiền bao đảm</t>
  </si>
  <si>
    <t>Tám triệu năm trăm mười ba ngàn ba trăm bốn mươi đồng.</t>
  </si>
  <si>
    <t>Chín triệu sáu trăm bốn mươi bảy ngàn bảy trăm sáu mươi đồng.</t>
  </si>
  <si>
    <t>Tám triệu không trăm sáu mươi lăm ngàn một trăm năm mươi lăm đồng.</t>
  </si>
  <si>
    <t>Mười triệu hai trăm tám mươi hai ngàn năm trăm đồng.</t>
  </si>
  <si>
    <t>Tám trăm hai mươi ba ngàn bốn trăm bốn mươi chín đồng.</t>
  </si>
  <si>
    <t>Một triệu hai trăm ba mươi bốn ngàn năm trăm sáu mươi đồng.</t>
  </si>
  <si>
    <t>Một trăm triệu ba trăm hai mươi ngàn bảy trăm ba mươi tám đồng.</t>
  </si>
  <si>
    <t>Ba triệu hai trăm sáu mươi bảy ngàn đồng.</t>
  </si>
  <si>
    <t>Năm mươi chín triệu một trăm mười lăm ngàn đồng.</t>
  </si>
  <si>
    <t>Bốn triệu hai trăm tám mươi mốt ngàn tám trăm bốn mươi sáu đồng.</t>
  </si>
  <si>
    <t>Một triệu ba trăm tám mươi sáu ngàn đồng.</t>
  </si>
  <si>
    <t>Bảy mươi hai triệu bảy trăm tám mươi tám ngàn ba trăm bốn mươi đồng.</t>
  </si>
  <si>
    <t>Ba trăm ba mươi triệu bảy trăm lẻ ba ngàn chín trăm năm mươi đồng.</t>
  </si>
  <si>
    <t>Chín triệu năm trăm bốn mươi mốt ngàn tám trăm hai mươi ba đồng.</t>
  </si>
  <si>
    <t>Một triệu sáu trăm ba mươi bảy ngàn năm trăm bốn mươi ba đồng.</t>
  </si>
  <si>
    <t>Bảy trăm năm mươi bảy triệu hai trăm tám mươi mốt ngàn hai trăm ba mươi chín đồng.</t>
  </si>
  <si>
    <t>Một tỷ ba trăm bảy mươi tám triệu tám trăm chín mươi ngàn hai trăm bốn mươi mốt đồng.</t>
  </si>
  <si>
    <r>
      <t xml:space="preserve">PHỤ LỤC. DANH MỤC HÓA CHẤT TRÚNG THẦU
Gói 1. mua hóa chất gồm 436 danh mục
</t>
    </r>
    <r>
      <rPr>
        <i/>
        <sz val="13"/>
        <rFont val="Times New Roman"/>
        <family val="1"/>
      </rPr>
      <t>(Kèm Quyết định số 105/QĐ-BVHN ngày 05/02/2016 của Giám đốc BV Hữu Nghị)</t>
    </r>
  </si>
  <si>
    <t>HC01. Công ty Trách nhiệm hữu hạn DEKA</t>
  </si>
  <si>
    <t>HC02. Công ty Trách nhiệm hữu hạn thương mại và phân phối Hoàng Gia</t>
  </si>
  <si>
    <t>HC03. Công ty Trách nhiệm hữu hạn thiết bị y tế và hóa chất Hoàng Phương</t>
  </si>
  <si>
    <t>HC04. Công ty Trách nhiệm hữu hạn Khoa học kỹ thuật Vietlab</t>
  </si>
  <si>
    <t>HC05. Công ty Trách nhiệm hữu hạn thương mại - dịch vụ Thạch Phát</t>
  </si>
  <si>
    <t>HC06. Công ty Trách nhiệm hữu hạn Tân Minh Thành</t>
  </si>
  <si>
    <t>HC07. Công ty cổ phần xuất nhập khẩu Kỹ thuật - Technimex</t>
  </si>
  <si>
    <t>HC09. Viện trang thiết bị và công trình y tế</t>
  </si>
  <si>
    <t>HC11. Công ty Trách nhiệm hữu hạn khoa học kỹ thuật Toàn Cầu</t>
  </si>
  <si>
    <t>HC13. Công ty Trách nhiệm hữu hạn thiết bị Minh Tâm</t>
  </si>
  <si>
    <t>HC17. Công ty Trách nhiệm hữu hạn Vạn Niên</t>
  </si>
  <si>
    <t>10 kg/bao</t>
  </si>
  <si>
    <t>HC08. Công ty Trách nhiệm hữu hạn thiết bị y tế Phương Đông</t>
  </si>
  <si>
    <t>HC10. Công ty cổ phần hóa dược Việt Nam</t>
  </si>
  <si>
    <t>HC12. Công ty Trách nhiệm hữu hạn thương mại kỹ thuật y tế Vạn Xuân</t>
  </si>
  <si>
    <t>Lọ</t>
  </si>
  <si>
    <t>HC15. Công ty cổ phần Thương Mại và Kỹ thuật Hà Linh</t>
  </si>
  <si>
    <t>100Gr/ Túi</t>
  </si>
  <si>
    <t>HC16. Công ty Trách nhiệm hữu hạn thương mại và kỹ thuật Hoàng Anh</t>
  </si>
  <si>
    <r>
      <t xml:space="preserve">PHỤ LỤC. DANH MỤC HÓA CHẤT TRÚNG THẦU
Gói 1. mua hóa chất gồm 436 danh mục
</t>
    </r>
    <r>
      <rPr>
        <i/>
        <sz val="13"/>
        <rFont val="Times New Roman"/>
        <family val="1"/>
      </rPr>
      <t>(Kèm Quyết định số …../QĐ-BVHN ngày       /      /2016 của Giám đốc BV Hữu Nghị)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</si>
</sst>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.0"/>
    <numFmt numFmtId="174" formatCode="_(* #,##0.0_);_(* \(#,##0.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6\4"/>
  </numFmts>
  <fonts count="54">
    <font>
      <sz val="10"/>
      <name val="Arial"/>
      <family val="0"/>
    </font>
    <font>
      <sz val="12"/>
      <color indexed="8"/>
      <name val="Tahoma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20"/>
      <name val="Tahoma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2"/>
      <name val="Calibri"/>
      <family val="2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u val="single"/>
      <sz val="10"/>
      <color indexed="36"/>
      <name val="Arial"/>
      <family val="2"/>
    </font>
    <font>
      <sz val="12"/>
      <color indexed="17"/>
      <name val="Tahoma"/>
      <family val="2"/>
    </font>
    <font>
      <u val="single"/>
      <sz val="10"/>
      <color indexed="39"/>
      <name val="Arial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mbria"/>
      <family val="1"/>
    </font>
    <font>
      <sz val="8"/>
      <name val="Tahoma"/>
      <family val="2"/>
    </font>
    <font>
      <b/>
      <sz val="14"/>
      <color indexed="8"/>
      <name val="Times New Roman"/>
      <family val="0"/>
    </font>
    <font>
      <sz val="12"/>
      <color theme="1"/>
      <name val="Tahoma"/>
      <family val="2"/>
    </font>
    <font>
      <sz val="12"/>
      <color theme="0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u val="single"/>
      <sz val="10"/>
      <color theme="11"/>
      <name val="Arial"/>
      <family val="2"/>
    </font>
    <font>
      <sz val="12"/>
      <color rgb="FF006100"/>
      <name val="Tahoma"/>
      <family val="2"/>
    </font>
    <font>
      <u val="single"/>
      <sz val="10"/>
      <color theme="10"/>
      <name val="Arial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8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1" fillId="30" borderId="10" xfId="0" applyNumberFormat="1" applyFont="1" applyFill="1" applyBorder="1" applyAlignment="1">
      <alignment horizontal="center" vertical="center" wrapText="1"/>
    </xf>
    <xf numFmtId="49" fontId="11" fillId="30" borderId="11" xfId="0" applyNumberFormat="1" applyFont="1" applyFill="1" applyBorder="1" applyAlignment="1">
      <alignment horizontal="center" vertical="center"/>
    </xf>
    <xf numFmtId="0" fontId="11" fillId="30" borderId="12" xfId="0" applyNumberFormat="1" applyFont="1" applyFill="1" applyBorder="1" applyAlignment="1">
      <alignment horizontal="center" vertical="center" wrapText="1"/>
    </xf>
    <xf numFmtId="3" fontId="11" fillId="30" borderId="12" xfId="0" applyNumberFormat="1" applyFont="1" applyFill="1" applyBorder="1" applyAlignment="1">
      <alignment horizontal="center" vertical="center" wrapText="1"/>
    </xf>
    <xf numFmtId="49" fontId="11" fillId="30" borderId="12" xfId="0" applyNumberFormat="1" applyFont="1" applyFill="1" applyBorder="1" applyAlignment="1">
      <alignment horizontal="center" vertical="center" wrapText="1"/>
    </xf>
    <xf numFmtId="4" fontId="11" fillId="30" borderId="12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 horizontal="center" vertical="center"/>
    </xf>
    <xf numFmtId="0" fontId="10" fillId="30" borderId="0" xfId="0" applyFont="1" applyFill="1" applyAlignment="1">
      <alignment horizontal="center" vertical="center"/>
    </xf>
    <xf numFmtId="49" fontId="10" fillId="30" borderId="0" xfId="0" applyNumberFormat="1" applyFont="1" applyFill="1" applyAlignment="1">
      <alignment horizontal="left" vertical="center"/>
    </xf>
    <xf numFmtId="1" fontId="2" fillId="30" borderId="0" xfId="0" applyNumberFormat="1" applyFont="1" applyFill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0" fontId="2" fillId="30" borderId="0" xfId="0" applyNumberFormat="1" applyFont="1" applyFill="1" applyAlignment="1">
      <alignment vertical="center"/>
    </xf>
    <xf numFmtId="0" fontId="2" fillId="30" borderId="0" xfId="0" applyNumberFormat="1" applyFont="1" applyFill="1" applyAlignment="1">
      <alignment horizontal="center" vertical="center"/>
    </xf>
    <xf numFmtId="3" fontId="2" fillId="30" borderId="0" xfId="0" applyNumberFormat="1" applyFont="1" applyFill="1" applyAlignment="1">
      <alignment horizontal="center" vertical="center"/>
    </xf>
    <xf numFmtId="49" fontId="2" fillId="30" borderId="0" xfId="0" applyNumberFormat="1" applyFont="1" applyFill="1" applyAlignment="1">
      <alignment horizontal="center" vertical="center"/>
    </xf>
    <xf numFmtId="4" fontId="2" fillId="30" borderId="0" xfId="0" applyNumberFormat="1" applyFont="1" applyFill="1" applyAlignment="1">
      <alignment horizontal="center" vertical="center"/>
    </xf>
    <xf numFmtId="0" fontId="2" fillId="30" borderId="0" xfId="0" applyFont="1" applyFill="1" applyAlignment="1">
      <alignment vertical="center"/>
    </xf>
    <xf numFmtId="4" fontId="2" fillId="30" borderId="0" xfId="0" applyNumberFormat="1" applyFont="1" applyFill="1" applyAlignment="1">
      <alignment horizontal="right" vertical="center"/>
    </xf>
    <xf numFmtId="0" fontId="2" fillId="30" borderId="13" xfId="0" applyNumberFormat="1" applyFont="1" applyFill="1" applyBorder="1" applyAlignment="1">
      <alignment horizontal="center" vertical="center" wrapText="1"/>
    </xf>
    <xf numFmtId="0" fontId="2" fillId="30" borderId="13" xfId="0" applyNumberFormat="1" applyFont="1" applyFill="1" applyBorder="1" applyAlignment="1">
      <alignment vertical="center" wrapText="1"/>
    </xf>
    <xf numFmtId="3" fontId="2" fillId="30" borderId="13" xfId="0" applyNumberFormat="1" applyFont="1" applyFill="1" applyBorder="1" applyAlignment="1">
      <alignment horizontal="center" vertical="center" wrapText="1"/>
    </xf>
    <xf numFmtId="49" fontId="2" fillId="30" borderId="13" xfId="0" applyNumberFormat="1" applyFont="1" applyFill="1" applyBorder="1" applyAlignment="1">
      <alignment horizontal="center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/>
    </xf>
    <xf numFmtId="0" fontId="13" fillId="30" borderId="0" xfId="0" applyFont="1" applyFill="1" applyAlignment="1">
      <alignment horizontal="right" vertical="center"/>
    </xf>
    <xf numFmtId="0" fontId="2" fillId="30" borderId="14" xfId="0" applyNumberFormat="1" applyFont="1" applyFill="1" applyBorder="1" applyAlignment="1">
      <alignment horizontal="center" vertical="center" wrapText="1"/>
    </xf>
    <xf numFmtId="0" fontId="2" fillId="30" borderId="14" xfId="0" applyNumberFormat="1" applyFont="1" applyFill="1" applyBorder="1" applyAlignment="1">
      <alignment vertical="center" wrapText="1"/>
    </xf>
    <xf numFmtId="3" fontId="2" fillId="30" borderId="14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" fontId="2" fillId="30" borderId="14" xfId="0" applyNumberFormat="1" applyFont="1" applyFill="1" applyBorder="1" applyAlignment="1">
      <alignment horizontal="right" vertical="center" wrapText="1"/>
    </xf>
    <xf numFmtId="4" fontId="2" fillId="3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1" fillId="30" borderId="12" xfId="0" applyNumberFormat="1" applyFont="1" applyFill="1" applyBorder="1" applyAlignment="1">
      <alignment horizontal="center" vertical="center" wrapText="1"/>
    </xf>
    <xf numFmtId="0" fontId="11" fillId="30" borderId="0" xfId="0" applyNumberFormat="1" applyFont="1" applyFill="1" applyAlignment="1">
      <alignment horizontal="center" vertical="center"/>
    </xf>
    <xf numFmtId="0" fontId="11" fillId="30" borderId="12" xfId="0" applyNumberFormat="1" applyFont="1" applyFill="1" applyBorder="1" applyAlignment="1">
      <alignment horizontal="left" vertical="center" wrapText="1"/>
    </xf>
    <xf numFmtId="0" fontId="2" fillId="30" borderId="0" xfId="0" applyNumberFormat="1" applyFont="1" applyFill="1" applyAlignment="1">
      <alignment horizontal="left" vertical="center"/>
    </xf>
    <xf numFmtId="0" fontId="17" fillId="0" borderId="0" xfId="0" applyFont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179" fontId="17" fillId="0" borderId="0" xfId="0" applyNumberFormat="1" applyFont="1" applyAlignment="1">
      <alignment/>
    </xf>
    <xf numFmtId="0" fontId="53" fillId="0" borderId="18" xfId="0" applyFont="1" applyBorder="1" applyAlignment="1">
      <alignment vertical="center" wrapText="1"/>
    </xf>
    <xf numFmtId="3" fontId="17" fillId="0" borderId="0" xfId="0" applyNumberFormat="1" applyFont="1" applyAlignment="1">
      <alignment/>
    </xf>
    <xf numFmtId="3" fontId="52" fillId="0" borderId="16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11" fillId="30" borderId="13" xfId="0" applyNumberFormat="1" applyFont="1" applyFill="1" applyBorder="1" applyAlignment="1">
      <alignment horizontal="left" vertical="center"/>
    </xf>
    <xf numFmtId="0" fontId="14" fillId="30" borderId="13" xfId="0" applyNumberFormat="1" applyFont="1" applyFill="1" applyBorder="1" applyAlignment="1">
      <alignment horizontal="left" vertical="center"/>
    </xf>
    <xf numFmtId="3" fontId="14" fillId="30" borderId="13" xfId="0" applyNumberFormat="1" applyFont="1" applyFill="1" applyBorder="1" applyAlignment="1">
      <alignment horizontal="left" vertical="center"/>
    </xf>
    <xf numFmtId="49" fontId="14" fillId="30" borderId="13" xfId="0" applyNumberFormat="1" applyFont="1" applyFill="1" applyBorder="1" applyAlignment="1">
      <alignment horizontal="left" vertical="center"/>
    </xf>
    <xf numFmtId="4" fontId="14" fillId="30" borderId="13" xfId="0" applyNumberFormat="1" applyFont="1" applyFill="1" applyBorder="1" applyAlignment="1">
      <alignment horizontal="left" vertical="center"/>
    </xf>
    <xf numFmtId="0" fontId="14" fillId="30" borderId="0" xfId="0" applyFont="1" applyFill="1" applyAlignment="1">
      <alignment horizontal="left" vertical="center"/>
    </xf>
    <xf numFmtId="0" fontId="14" fillId="3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center" wrapText="1" shrinkToFit="1"/>
    </xf>
    <xf numFmtId="4" fontId="18" fillId="30" borderId="19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wrapText="1"/>
    </xf>
    <xf numFmtId="0" fontId="14" fillId="30" borderId="0" xfId="0" applyFont="1" applyFill="1" applyAlignment="1">
      <alignment horizontal="center" vertical="center"/>
    </xf>
    <xf numFmtId="0" fontId="13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/>
    </xf>
    <xf numFmtId="0" fontId="11" fillId="30" borderId="13" xfId="0" applyNumberFormat="1" applyFont="1" applyFill="1" applyBorder="1" applyAlignment="1">
      <alignment horizontal="center" vertical="center" wrapText="1"/>
    </xf>
    <xf numFmtId="4" fontId="10" fillId="30" borderId="13" xfId="0" applyNumberFormat="1" applyFont="1" applyFill="1" applyBorder="1" applyAlignment="1">
      <alignment vertical="center" wrapText="1"/>
    </xf>
    <xf numFmtId="0" fontId="19" fillId="30" borderId="13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left" vertical="center"/>
    </xf>
    <xf numFmtId="0" fontId="2" fillId="30" borderId="0" xfId="0" applyFont="1" applyFill="1" applyAlignment="1">
      <alignment vertical="center" wrapText="1"/>
    </xf>
    <xf numFmtId="0" fontId="14" fillId="0" borderId="21" xfId="0" applyFont="1" applyFill="1" applyBorder="1" applyAlignment="1">
      <alignment horizontal="centerContinuous" vertical="center" wrapText="1" shrinkToFit="1"/>
    </xf>
    <xf numFmtId="4" fontId="11" fillId="30" borderId="2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 shrinkToFit="1"/>
    </xf>
    <xf numFmtId="4" fontId="11" fillId="30" borderId="22" xfId="0" applyNumberFormat="1" applyFont="1" applyFill="1" applyBorder="1" applyAlignment="1">
      <alignment horizontal="right" vertical="center"/>
    </xf>
    <xf numFmtId="4" fontId="18" fillId="30" borderId="19" xfId="0" applyNumberFormat="1" applyFont="1" applyFill="1" applyBorder="1" applyAlignment="1">
      <alignment horizontal="right" vertical="center" wrapText="1"/>
    </xf>
    <xf numFmtId="4" fontId="18" fillId="30" borderId="23" xfId="0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 16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  <cellStyle name="標準_Reagents prices 26-03-200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426</xdr:row>
      <xdr:rowOff>142875</xdr:rowOff>
    </xdr:from>
    <xdr:ext cx="1238250" cy="447675"/>
    <xdr:sp>
      <xdr:nvSpPr>
        <xdr:cNvPr id="1" name="Text Box 94"/>
        <xdr:cNvSpPr txBox="1">
          <a:spLocks noChangeArrowheads="1"/>
        </xdr:cNvSpPr>
      </xdr:nvSpPr>
      <xdr:spPr>
        <a:xfrm>
          <a:off x="6276975" y="146475450"/>
          <a:ext cx="1238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436</xdr:row>
      <xdr:rowOff>0</xdr:rowOff>
    </xdr:from>
    <xdr:ext cx="1228725" cy="228600"/>
    <xdr:sp>
      <xdr:nvSpPr>
        <xdr:cNvPr id="1" name="Text Box 94"/>
        <xdr:cNvSpPr txBox="1">
          <a:spLocks noChangeArrowheads="1"/>
        </xdr:cNvSpPr>
      </xdr:nvSpPr>
      <xdr:spPr>
        <a:xfrm>
          <a:off x="6772275" y="153457275"/>
          <a:ext cx="1228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190500</xdr:colOff>
      <xdr:row>423</xdr:row>
      <xdr:rowOff>142875</xdr:rowOff>
    </xdr:from>
    <xdr:ext cx="1238250" cy="447675"/>
    <xdr:sp>
      <xdr:nvSpPr>
        <xdr:cNvPr id="1" name="Text Box 94"/>
        <xdr:cNvSpPr txBox="1">
          <a:spLocks noChangeArrowheads="1"/>
        </xdr:cNvSpPr>
      </xdr:nvSpPr>
      <xdr:spPr>
        <a:xfrm>
          <a:off x="6276975" y="145503900"/>
          <a:ext cx="12382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433</xdr:row>
      <xdr:rowOff>0</xdr:rowOff>
    </xdr:from>
    <xdr:ext cx="1228725" cy="228600"/>
    <xdr:sp>
      <xdr:nvSpPr>
        <xdr:cNvPr id="1" name="Text Box 94"/>
        <xdr:cNvSpPr txBox="1">
          <a:spLocks noChangeArrowheads="1"/>
        </xdr:cNvSpPr>
      </xdr:nvSpPr>
      <xdr:spPr>
        <a:xfrm>
          <a:off x="6772275" y="152523825"/>
          <a:ext cx="1228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GIÁM ĐỐC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26"/>
  <sheetViews>
    <sheetView view="pageBreakPreview" zoomScale="60" zoomScaleNormal="85" zoomScalePageLayoutView="0" workbookViewId="0" topLeftCell="C406">
      <selection activeCell="G159" sqref="G159"/>
    </sheetView>
  </sheetViews>
  <sheetFormatPr defaultColWidth="9.140625" defaultRowHeight="12.75"/>
  <cols>
    <col min="1" max="1" width="11.140625" style="10" hidden="1" customWidth="1"/>
    <col min="2" max="2" width="10.28125" style="11" hidden="1" customWidth="1"/>
    <col min="3" max="3" width="5.28125" style="13" customWidth="1"/>
    <col min="4" max="4" width="7.421875" style="13" customWidth="1"/>
    <col min="5" max="5" width="17.8515625" style="12" customWidth="1"/>
    <col min="6" max="6" width="6.7109375" style="13" customWidth="1"/>
    <col min="7" max="7" width="8.7109375" style="14" customWidth="1"/>
    <col min="8" max="8" width="21.140625" style="15" customWidth="1"/>
    <col min="9" max="9" width="13.140625" style="15" customWidth="1"/>
    <col min="10" max="10" width="11.00390625" style="15" customWidth="1"/>
    <col min="11" max="11" width="9.421875" style="15" customWidth="1"/>
    <col min="12" max="12" width="15.140625" style="18" customWidth="1"/>
    <col min="13" max="13" width="18.57421875" style="18" customWidth="1"/>
    <col min="14" max="14" width="12.57421875" style="16" customWidth="1"/>
    <col min="15" max="15" width="11.421875" style="62" customWidth="1"/>
    <col min="16" max="16384" width="9.140625" style="17" customWidth="1"/>
  </cols>
  <sheetData>
    <row r="1" spans="1:15" s="33" customFormat="1" ht="68.25" customHeight="1">
      <c r="A1" s="70" t="s">
        <v>1514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59"/>
    </row>
    <row r="2" spans="1:15" s="7" customFormat="1" ht="31.5">
      <c r="A2" s="1" t="s">
        <v>13</v>
      </c>
      <c r="B2" s="2" t="s">
        <v>6</v>
      </c>
      <c r="C2" s="3" t="s">
        <v>8</v>
      </c>
      <c r="D2" s="3" t="s">
        <v>9</v>
      </c>
      <c r="E2" s="3" t="s">
        <v>10</v>
      </c>
      <c r="F2" s="3" t="s">
        <v>2</v>
      </c>
      <c r="G2" s="4" t="s">
        <v>3</v>
      </c>
      <c r="H2" s="5" t="s">
        <v>11</v>
      </c>
      <c r="I2" s="5" t="s">
        <v>12</v>
      </c>
      <c r="J2" s="5" t="s">
        <v>5</v>
      </c>
      <c r="K2" s="5" t="s">
        <v>4</v>
      </c>
      <c r="L2" s="6" t="s">
        <v>1</v>
      </c>
      <c r="M2" s="6" t="s">
        <v>7</v>
      </c>
      <c r="N2" s="6" t="s">
        <v>0</v>
      </c>
      <c r="O2" s="25"/>
    </row>
    <row r="3" spans="1:15" s="55" customFormat="1" ht="21.75" customHeight="1">
      <c r="A3" s="8"/>
      <c r="B3" s="9"/>
      <c r="C3" s="56">
        <f>IF($E3&lt;&gt;"",SUBTOTAL(103,$E$3:$E3),"")</f>
      </c>
      <c r="D3" s="51" t="s">
        <v>14</v>
      </c>
      <c r="E3" s="51"/>
      <c r="F3" s="51"/>
      <c r="G3" s="52"/>
      <c r="H3" s="53"/>
      <c r="I3" s="53"/>
      <c r="J3" s="53"/>
      <c r="K3" s="53"/>
      <c r="L3" s="54"/>
      <c r="M3" s="54"/>
      <c r="N3" s="54"/>
      <c r="O3" s="60" t="s">
        <v>1513</v>
      </c>
    </row>
    <row r="4" spans="1:15" ht="25.5">
      <c r="A4" s="8"/>
      <c r="B4" s="9"/>
      <c r="C4" s="19">
        <f>IF($E4&lt;&gt;"",SUBTOTAL(103,$E$3:$E4),"")</f>
        <v>1</v>
      </c>
      <c r="D4" s="19" t="s">
        <v>15</v>
      </c>
      <c r="E4" s="20" t="s">
        <v>16</v>
      </c>
      <c r="F4" s="19" t="s">
        <v>17</v>
      </c>
      <c r="G4" s="21">
        <v>30</v>
      </c>
      <c r="H4" s="22" t="s">
        <v>18</v>
      </c>
      <c r="I4" s="22" t="s">
        <v>19</v>
      </c>
      <c r="J4" s="22" t="s">
        <v>20</v>
      </c>
      <c r="K4" s="22" t="s">
        <v>21</v>
      </c>
      <c r="L4" s="23">
        <v>4895100</v>
      </c>
      <c r="M4" s="23">
        <v>146853000</v>
      </c>
      <c r="N4" s="24" t="s">
        <v>22</v>
      </c>
      <c r="O4" s="61" t="s">
        <v>1513</v>
      </c>
    </row>
    <row r="5" spans="1:15" ht="25.5">
      <c r="A5" s="8"/>
      <c r="B5" s="9"/>
      <c r="C5" s="19">
        <f>IF($E5&lt;&gt;"",SUBTOTAL(103,$E$3:$E5),"")</f>
        <v>2</v>
      </c>
      <c r="D5" s="19" t="s">
        <v>23</v>
      </c>
      <c r="E5" s="20" t="s">
        <v>24</v>
      </c>
      <c r="F5" s="19" t="s">
        <v>17</v>
      </c>
      <c r="G5" s="21">
        <v>20</v>
      </c>
      <c r="H5" s="22" t="s">
        <v>25</v>
      </c>
      <c r="I5" s="22" t="s">
        <v>19</v>
      </c>
      <c r="J5" s="22" t="s">
        <v>20</v>
      </c>
      <c r="K5" s="22" t="s">
        <v>21</v>
      </c>
      <c r="L5" s="23">
        <v>2564100</v>
      </c>
      <c r="M5" s="23">
        <v>51282000</v>
      </c>
      <c r="N5" s="24" t="s">
        <v>22</v>
      </c>
      <c r="O5" s="61" t="s">
        <v>1513</v>
      </c>
    </row>
    <row r="6" spans="1:15" ht="25.5">
      <c r="A6" s="8"/>
      <c r="B6" s="9"/>
      <c r="C6" s="19">
        <f>IF($E6&lt;&gt;"",SUBTOTAL(103,$E$3:$E6),"")</f>
        <v>3</v>
      </c>
      <c r="D6" s="19" t="s">
        <v>26</v>
      </c>
      <c r="E6" s="20" t="s">
        <v>27</v>
      </c>
      <c r="F6" s="19" t="s">
        <v>28</v>
      </c>
      <c r="G6" s="21">
        <v>30</v>
      </c>
      <c r="H6" s="22" t="s">
        <v>29</v>
      </c>
      <c r="I6" s="22" t="s">
        <v>30</v>
      </c>
      <c r="J6" s="22" t="s">
        <v>31</v>
      </c>
      <c r="K6" s="22" t="s">
        <v>32</v>
      </c>
      <c r="L6" s="23">
        <v>517020</v>
      </c>
      <c r="M6" s="23">
        <v>15510600</v>
      </c>
      <c r="N6" s="24" t="s">
        <v>33</v>
      </c>
      <c r="O6" s="61" t="s">
        <v>1513</v>
      </c>
    </row>
    <row r="7" spans="1:15" ht="25.5">
      <c r="A7" s="8"/>
      <c r="B7" s="9"/>
      <c r="C7" s="19">
        <f>IF($E7&lt;&gt;"",SUBTOTAL(103,$E$3:$E7),"")</f>
        <v>4</v>
      </c>
      <c r="D7" s="19" t="s">
        <v>34</v>
      </c>
      <c r="E7" s="20" t="s">
        <v>35</v>
      </c>
      <c r="F7" s="19" t="s">
        <v>28</v>
      </c>
      <c r="G7" s="21">
        <v>60</v>
      </c>
      <c r="H7" s="22" t="s">
        <v>35</v>
      </c>
      <c r="I7" s="22" t="s">
        <v>30</v>
      </c>
      <c r="J7" s="22" t="s">
        <v>31</v>
      </c>
      <c r="K7" s="22" t="s">
        <v>32</v>
      </c>
      <c r="L7" s="23">
        <v>517020</v>
      </c>
      <c r="M7" s="23">
        <v>31021200</v>
      </c>
      <c r="N7" s="24" t="s">
        <v>33</v>
      </c>
      <c r="O7" s="61" t="s">
        <v>1513</v>
      </c>
    </row>
    <row r="8" spans="1:15" ht="25.5">
      <c r="A8" s="8"/>
      <c r="B8" s="9"/>
      <c r="C8" s="19">
        <f>IF($E8&lt;&gt;"",SUBTOTAL(103,$E$3:$E8),"")</f>
        <v>5</v>
      </c>
      <c r="D8" s="19" t="s">
        <v>36</v>
      </c>
      <c r="E8" s="20" t="s">
        <v>37</v>
      </c>
      <c r="F8" s="19" t="s">
        <v>38</v>
      </c>
      <c r="G8" s="21">
        <v>1000</v>
      </c>
      <c r="H8" s="22" t="s">
        <v>39</v>
      </c>
      <c r="I8" s="22" t="s">
        <v>40</v>
      </c>
      <c r="J8" s="22" t="s">
        <v>41</v>
      </c>
      <c r="K8" s="22" t="s">
        <v>42</v>
      </c>
      <c r="L8" s="23">
        <v>1578</v>
      </c>
      <c r="M8" s="23">
        <v>1578000</v>
      </c>
      <c r="N8" s="24" t="s">
        <v>43</v>
      </c>
      <c r="O8" s="61" t="s">
        <v>1513</v>
      </c>
    </row>
    <row r="9" spans="1:15" ht="25.5">
      <c r="A9" s="8"/>
      <c r="B9" s="9"/>
      <c r="C9" s="19">
        <f>IF($E9&lt;&gt;"",SUBTOTAL(103,$E$3:$E9),"")</f>
        <v>6</v>
      </c>
      <c r="D9" s="19" t="s">
        <v>44</v>
      </c>
      <c r="E9" s="20" t="s">
        <v>45</v>
      </c>
      <c r="F9" s="19" t="s">
        <v>38</v>
      </c>
      <c r="G9" s="21">
        <v>1000</v>
      </c>
      <c r="H9" s="22" t="s">
        <v>46</v>
      </c>
      <c r="I9" s="22" t="s">
        <v>40</v>
      </c>
      <c r="J9" s="22" t="s">
        <v>41</v>
      </c>
      <c r="K9" s="22" t="s">
        <v>42</v>
      </c>
      <c r="L9" s="23">
        <v>1578</v>
      </c>
      <c r="M9" s="23">
        <v>1578000</v>
      </c>
      <c r="N9" s="24" t="s">
        <v>43</v>
      </c>
      <c r="O9" s="61" t="s">
        <v>1513</v>
      </c>
    </row>
    <row r="10" spans="1:15" ht="25.5">
      <c r="A10" s="8"/>
      <c r="B10" s="9"/>
      <c r="C10" s="19">
        <f>IF($E10&lt;&gt;"",SUBTOTAL(103,$E$3:$E10),"")</f>
        <v>7</v>
      </c>
      <c r="D10" s="19" t="s">
        <v>47</v>
      </c>
      <c r="E10" s="20" t="s">
        <v>48</v>
      </c>
      <c r="F10" s="19" t="s">
        <v>38</v>
      </c>
      <c r="G10" s="21">
        <v>500</v>
      </c>
      <c r="H10" s="22" t="s">
        <v>49</v>
      </c>
      <c r="I10" s="22" t="s">
        <v>40</v>
      </c>
      <c r="J10" s="22" t="s">
        <v>41</v>
      </c>
      <c r="K10" s="22" t="s">
        <v>42</v>
      </c>
      <c r="L10" s="23">
        <v>1578</v>
      </c>
      <c r="M10" s="23">
        <v>789000</v>
      </c>
      <c r="N10" s="24" t="s">
        <v>43</v>
      </c>
      <c r="O10" s="61" t="s">
        <v>1513</v>
      </c>
    </row>
    <row r="11" spans="1:15" ht="25.5">
      <c r="A11" s="8"/>
      <c r="B11" s="9"/>
      <c r="C11" s="19">
        <f>IF($E11&lt;&gt;"",SUBTOTAL(103,$E$3:$E11),"")</f>
        <v>8</v>
      </c>
      <c r="D11" s="19" t="s">
        <v>50</v>
      </c>
      <c r="E11" s="20" t="s">
        <v>51</v>
      </c>
      <c r="F11" s="19" t="s">
        <v>17</v>
      </c>
      <c r="G11" s="21">
        <v>10</v>
      </c>
      <c r="H11" s="22" t="s">
        <v>52</v>
      </c>
      <c r="I11" s="22" t="s">
        <v>19</v>
      </c>
      <c r="J11" s="22" t="s">
        <v>20</v>
      </c>
      <c r="K11" s="22" t="s">
        <v>21</v>
      </c>
      <c r="L11" s="23">
        <v>4195800</v>
      </c>
      <c r="M11" s="23">
        <v>41958000</v>
      </c>
      <c r="N11" s="24" t="s">
        <v>22</v>
      </c>
      <c r="O11" s="61" t="s">
        <v>1513</v>
      </c>
    </row>
    <row r="12" spans="1:15" ht="25.5">
      <c r="A12" s="8"/>
      <c r="B12" s="9"/>
      <c r="C12" s="19">
        <f>IF($E12&lt;&gt;"",SUBTOTAL(103,$E$3:$E12),"")</f>
        <v>9</v>
      </c>
      <c r="D12" s="19" t="s">
        <v>53</v>
      </c>
      <c r="E12" s="20" t="s">
        <v>54</v>
      </c>
      <c r="F12" s="19" t="s">
        <v>17</v>
      </c>
      <c r="G12" s="21">
        <v>10</v>
      </c>
      <c r="H12" s="22" t="s">
        <v>55</v>
      </c>
      <c r="I12" s="22" t="s">
        <v>56</v>
      </c>
      <c r="J12" s="22" t="s">
        <v>57</v>
      </c>
      <c r="K12" s="22" t="s">
        <v>58</v>
      </c>
      <c r="L12" s="23">
        <v>2995000</v>
      </c>
      <c r="M12" s="23">
        <v>29950000</v>
      </c>
      <c r="N12" s="24" t="s">
        <v>43</v>
      </c>
      <c r="O12" s="61" t="s">
        <v>1513</v>
      </c>
    </row>
    <row r="13" spans="1:15" ht="25.5">
      <c r="A13" s="8"/>
      <c r="B13" s="9"/>
      <c r="C13" s="19">
        <f>IF($E13&lt;&gt;"",SUBTOTAL(103,$E$3:$E13),"")</f>
        <v>10</v>
      </c>
      <c r="D13" s="19" t="s">
        <v>59</v>
      </c>
      <c r="E13" s="20" t="s">
        <v>60</v>
      </c>
      <c r="F13" s="19" t="s">
        <v>17</v>
      </c>
      <c r="G13" s="21">
        <v>4</v>
      </c>
      <c r="H13" s="22" t="s">
        <v>61</v>
      </c>
      <c r="I13" s="22" t="s">
        <v>62</v>
      </c>
      <c r="J13" s="22" t="s">
        <v>63</v>
      </c>
      <c r="K13" s="22" t="s">
        <v>64</v>
      </c>
      <c r="L13" s="23">
        <v>704000</v>
      </c>
      <c r="M13" s="23">
        <v>2816000</v>
      </c>
      <c r="N13" s="24" t="s">
        <v>65</v>
      </c>
      <c r="O13" s="61" t="s">
        <v>1513</v>
      </c>
    </row>
    <row r="14" spans="1:15" ht="25.5">
      <c r="A14" s="8"/>
      <c r="B14" s="9"/>
      <c r="C14" s="19">
        <f>IF($E14&lt;&gt;"",SUBTOTAL(103,$E$3:$E14),"")</f>
        <v>11</v>
      </c>
      <c r="D14" s="19" t="s">
        <v>66</v>
      </c>
      <c r="E14" s="20" t="s">
        <v>67</v>
      </c>
      <c r="F14" s="19" t="s">
        <v>68</v>
      </c>
      <c r="G14" s="21">
        <v>400</v>
      </c>
      <c r="H14" s="22" t="s">
        <v>69</v>
      </c>
      <c r="I14" s="22" t="s">
        <v>70</v>
      </c>
      <c r="J14" s="22" t="s">
        <v>71</v>
      </c>
      <c r="K14" s="22" t="s">
        <v>58</v>
      </c>
      <c r="L14" s="23">
        <v>5200</v>
      </c>
      <c r="M14" s="23">
        <v>2080000</v>
      </c>
      <c r="N14" s="24" t="s">
        <v>43</v>
      </c>
      <c r="O14" s="61" t="s">
        <v>1513</v>
      </c>
    </row>
    <row r="15" spans="1:15" ht="25.5">
      <c r="A15" s="8"/>
      <c r="B15" s="9"/>
      <c r="C15" s="19">
        <f>IF($E15&lt;&gt;"",SUBTOTAL(103,$E$3:$E15),"")</f>
        <v>12</v>
      </c>
      <c r="D15" s="19" t="s">
        <v>72</v>
      </c>
      <c r="E15" s="20" t="s">
        <v>73</v>
      </c>
      <c r="F15" s="19" t="s">
        <v>38</v>
      </c>
      <c r="G15" s="21">
        <v>1000</v>
      </c>
      <c r="H15" s="22" t="s">
        <v>74</v>
      </c>
      <c r="I15" s="22" t="s">
        <v>40</v>
      </c>
      <c r="J15" s="22" t="s">
        <v>41</v>
      </c>
      <c r="K15" s="22" t="s">
        <v>42</v>
      </c>
      <c r="L15" s="23">
        <v>1578</v>
      </c>
      <c r="M15" s="23">
        <v>1578000</v>
      </c>
      <c r="N15" s="24" t="s">
        <v>43</v>
      </c>
      <c r="O15" s="61" t="s">
        <v>1513</v>
      </c>
    </row>
    <row r="16" spans="1:15" ht="25.5">
      <c r="A16" s="8"/>
      <c r="B16" s="9"/>
      <c r="C16" s="19">
        <f>IF($E16&lt;&gt;"",SUBTOTAL(103,$E$3:$E16),"")</f>
        <v>13</v>
      </c>
      <c r="D16" s="19" t="s">
        <v>75</v>
      </c>
      <c r="E16" s="20" t="s">
        <v>76</v>
      </c>
      <c r="F16" s="19" t="s">
        <v>77</v>
      </c>
      <c r="G16" s="21">
        <v>5000</v>
      </c>
      <c r="H16" s="22" t="s">
        <v>78</v>
      </c>
      <c r="I16" s="22" t="s">
        <v>79</v>
      </c>
      <c r="J16" s="22" t="s">
        <v>41</v>
      </c>
      <c r="K16" s="22" t="s">
        <v>42</v>
      </c>
      <c r="L16" s="23">
        <v>2168</v>
      </c>
      <c r="M16" s="23">
        <v>10840000</v>
      </c>
      <c r="N16" s="24" t="s">
        <v>43</v>
      </c>
      <c r="O16" s="61" t="s">
        <v>1513</v>
      </c>
    </row>
    <row r="17" spans="1:15" ht="25.5">
      <c r="A17" s="8"/>
      <c r="B17" s="9"/>
      <c r="C17" s="19">
        <f>IF($E17&lt;&gt;"",SUBTOTAL(103,$E$3:$E17),"")</f>
        <v>14</v>
      </c>
      <c r="D17" s="19" t="s">
        <v>80</v>
      </c>
      <c r="E17" s="20" t="s">
        <v>81</v>
      </c>
      <c r="F17" s="19" t="s">
        <v>38</v>
      </c>
      <c r="G17" s="21">
        <v>500</v>
      </c>
      <c r="H17" s="22" t="s">
        <v>82</v>
      </c>
      <c r="I17" s="22" t="s">
        <v>40</v>
      </c>
      <c r="J17" s="22" t="s">
        <v>41</v>
      </c>
      <c r="K17" s="22" t="s">
        <v>42</v>
      </c>
      <c r="L17" s="23">
        <v>1578</v>
      </c>
      <c r="M17" s="23">
        <v>789000</v>
      </c>
      <c r="N17" s="24" t="s">
        <v>43</v>
      </c>
      <c r="O17" s="61" t="s">
        <v>1513</v>
      </c>
    </row>
    <row r="18" spans="1:15" ht="25.5">
      <c r="A18" s="8"/>
      <c r="B18" s="9"/>
      <c r="C18" s="19">
        <f>IF($E18&lt;&gt;"",SUBTOTAL(103,$E$3:$E18),"")</f>
        <v>15</v>
      </c>
      <c r="D18" s="19" t="s">
        <v>83</v>
      </c>
      <c r="E18" s="20" t="s">
        <v>84</v>
      </c>
      <c r="F18" s="19" t="s">
        <v>38</v>
      </c>
      <c r="G18" s="21">
        <v>1000</v>
      </c>
      <c r="H18" s="22" t="s">
        <v>85</v>
      </c>
      <c r="I18" s="22" t="s">
        <v>40</v>
      </c>
      <c r="J18" s="22" t="s">
        <v>41</v>
      </c>
      <c r="K18" s="22" t="s">
        <v>42</v>
      </c>
      <c r="L18" s="23">
        <v>1578</v>
      </c>
      <c r="M18" s="23">
        <v>1578000</v>
      </c>
      <c r="N18" s="24" t="s">
        <v>43</v>
      </c>
      <c r="O18" s="61" t="s">
        <v>1513</v>
      </c>
    </row>
    <row r="19" spans="1:15" ht="25.5">
      <c r="A19" s="8"/>
      <c r="B19" s="9"/>
      <c r="C19" s="19">
        <f>IF($E19&lt;&gt;"",SUBTOTAL(103,$E$3:$E19),"")</f>
        <v>16</v>
      </c>
      <c r="D19" s="19" t="s">
        <v>86</v>
      </c>
      <c r="E19" s="20" t="s">
        <v>87</v>
      </c>
      <c r="F19" s="19" t="s">
        <v>38</v>
      </c>
      <c r="G19" s="21">
        <v>750</v>
      </c>
      <c r="H19" s="22" t="s">
        <v>88</v>
      </c>
      <c r="I19" s="22" t="s">
        <v>40</v>
      </c>
      <c r="J19" s="22" t="s">
        <v>41</v>
      </c>
      <c r="K19" s="22" t="s">
        <v>42</v>
      </c>
      <c r="L19" s="23">
        <v>1578</v>
      </c>
      <c r="M19" s="23">
        <v>1183500</v>
      </c>
      <c r="N19" s="24" t="s">
        <v>43</v>
      </c>
      <c r="O19" s="61" t="s">
        <v>1513</v>
      </c>
    </row>
    <row r="20" spans="1:15" ht="38.25">
      <c r="A20" s="8"/>
      <c r="B20" s="9"/>
      <c r="C20" s="19">
        <f>IF($E20&lt;&gt;"",SUBTOTAL(103,$E$3:$E20),"")</f>
        <v>17</v>
      </c>
      <c r="D20" s="19" t="s">
        <v>89</v>
      </c>
      <c r="E20" s="20" t="s">
        <v>90</v>
      </c>
      <c r="F20" s="19" t="s">
        <v>38</v>
      </c>
      <c r="G20" s="21">
        <v>1500</v>
      </c>
      <c r="H20" s="22" t="s">
        <v>91</v>
      </c>
      <c r="I20" s="22" t="s">
        <v>92</v>
      </c>
      <c r="J20" s="22" t="s">
        <v>57</v>
      </c>
      <c r="K20" s="22" t="s">
        <v>58</v>
      </c>
      <c r="L20" s="23">
        <v>1650</v>
      </c>
      <c r="M20" s="23">
        <v>2475000</v>
      </c>
      <c r="N20" s="24" t="s">
        <v>65</v>
      </c>
      <c r="O20" s="61" t="s">
        <v>1513</v>
      </c>
    </row>
    <row r="21" spans="1:15" ht="25.5">
      <c r="A21" s="8"/>
      <c r="B21" s="9"/>
      <c r="C21" s="19">
        <f>IF($E21&lt;&gt;"",SUBTOTAL(103,$E$3:$E21),"")</f>
        <v>18</v>
      </c>
      <c r="D21" s="19" t="s">
        <v>93</v>
      </c>
      <c r="E21" s="20" t="s">
        <v>94</v>
      </c>
      <c r="F21" s="19" t="s">
        <v>38</v>
      </c>
      <c r="G21" s="21">
        <v>1000</v>
      </c>
      <c r="H21" s="22" t="s">
        <v>95</v>
      </c>
      <c r="I21" s="22" t="s">
        <v>40</v>
      </c>
      <c r="J21" s="22" t="s">
        <v>41</v>
      </c>
      <c r="K21" s="22" t="s">
        <v>42</v>
      </c>
      <c r="L21" s="23">
        <v>1578</v>
      </c>
      <c r="M21" s="23">
        <v>1578000</v>
      </c>
      <c r="N21" s="24" t="s">
        <v>43</v>
      </c>
      <c r="O21" s="61" t="s">
        <v>1513</v>
      </c>
    </row>
    <row r="22" spans="1:15" ht="25.5">
      <c r="A22" s="8"/>
      <c r="B22" s="9"/>
      <c r="C22" s="19">
        <f>IF($E22&lt;&gt;"",SUBTOTAL(103,$E$3:$E22),"")</f>
        <v>19</v>
      </c>
      <c r="D22" s="19" t="s">
        <v>96</v>
      </c>
      <c r="E22" s="20" t="s">
        <v>97</v>
      </c>
      <c r="F22" s="19" t="s">
        <v>38</v>
      </c>
      <c r="G22" s="21">
        <v>1000</v>
      </c>
      <c r="H22" s="22" t="s">
        <v>98</v>
      </c>
      <c r="I22" s="22" t="s">
        <v>40</v>
      </c>
      <c r="J22" s="22" t="s">
        <v>41</v>
      </c>
      <c r="K22" s="22" t="s">
        <v>42</v>
      </c>
      <c r="L22" s="23">
        <v>1578</v>
      </c>
      <c r="M22" s="23">
        <v>1578000</v>
      </c>
      <c r="N22" s="24" t="s">
        <v>43</v>
      </c>
      <c r="O22" s="61" t="s">
        <v>1513</v>
      </c>
    </row>
    <row r="23" spans="1:15" ht="25.5">
      <c r="A23" s="8"/>
      <c r="B23" s="9"/>
      <c r="C23" s="19">
        <f>IF($E23&lt;&gt;"",SUBTOTAL(103,$E$3:$E23),"")</f>
        <v>20</v>
      </c>
      <c r="D23" s="19" t="s">
        <v>99</v>
      </c>
      <c r="E23" s="20" t="s">
        <v>100</v>
      </c>
      <c r="F23" s="19" t="s">
        <v>38</v>
      </c>
      <c r="G23" s="21">
        <v>500</v>
      </c>
      <c r="H23" s="22" t="s">
        <v>101</v>
      </c>
      <c r="I23" s="22" t="s">
        <v>40</v>
      </c>
      <c r="J23" s="22" t="s">
        <v>41</v>
      </c>
      <c r="K23" s="22" t="s">
        <v>42</v>
      </c>
      <c r="L23" s="23">
        <v>1578</v>
      </c>
      <c r="M23" s="23">
        <v>789000</v>
      </c>
      <c r="N23" s="24" t="s">
        <v>43</v>
      </c>
      <c r="O23" s="61" t="s">
        <v>1513</v>
      </c>
    </row>
    <row r="24" spans="1:15" ht="25.5">
      <c r="A24" s="8"/>
      <c r="B24" s="9"/>
      <c r="C24" s="19">
        <f>IF($E24&lt;&gt;"",SUBTOTAL(103,$E$3:$E24),"")</f>
        <v>21</v>
      </c>
      <c r="D24" s="19" t="s">
        <v>102</v>
      </c>
      <c r="E24" s="20" t="s">
        <v>103</v>
      </c>
      <c r="F24" s="19" t="s">
        <v>38</v>
      </c>
      <c r="G24" s="21">
        <v>1000</v>
      </c>
      <c r="H24" s="22" t="s">
        <v>104</v>
      </c>
      <c r="I24" s="22" t="s">
        <v>40</v>
      </c>
      <c r="J24" s="22" t="s">
        <v>41</v>
      </c>
      <c r="K24" s="22" t="s">
        <v>42</v>
      </c>
      <c r="L24" s="23">
        <v>1578</v>
      </c>
      <c r="M24" s="23">
        <v>1578000</v>
      </c>
      <c r="N24" s="24" t="s">
        <v>43</v>
      </c>
      <c r="O24" s="61" t="s">
        <v>1513</v>
      </c>
    </row>
    <row r="25" spans="1:15" ht="25.5">
      <c r="A25" s="8"/>
      <c r="B25" s="9"/>
      <c r="C25" s="19">
        <f>IF($E25&lt;&gt;"",SUBTOTAL(103,$E$3:$E25),"")</f>
        <v>22</v>
      </c>
      <c r="D25" s="19" t="s">
        <v>105</v>
      </c>
      <c r="E25" s="20" t="s">
        <v>106</v>
      </c>
      <c r="F25" s="19" t="s">
        <v>38</v>
      </c>
      <c r="G25" s="21">
        <v>1500</v>
      </c>
      <c r="H25" s="22" t="s">
        <v>107</v>
      </c>
      <c r="I25" s="22" t="s">
        <v>40</v>
      </c>
      <c r="J25" s="22" t="s">
        <v>41</v>
      </c>
      <c r="K25" s="22" t="s">
        <v>42</v>
      </c>
      <c r="L25" s="23">
        <v>1578</v>
      </c>
      <c r="M25" s="23">
        <v>2367000</v>
      </c>
      <c r="N25" s="24" t="s">
        <v>43</v>
      </c>
      <c r="O25" s="61" t="s">
        <v>1513</v>
      </c>
    </row>
    <row r="26" spans="1:15" ht="25.5">
      <c r="A26" s="8"/>
      <c r="B26" s="9"/>
      <c r="C26" s="19">
        <f>IF($E26&lt;&gt;"",SUBTOTAL(103,$E$3:$E26),"")</f>
        <v>23</v>
      </c>
      <c r="D26" s="19" t="s">
        <v>108</v>
      </c>
      <c r="E26" s="20" t="s">
        <v>109</v>
      </c>
      <c r="F26" s="19" t="s">
        <v>38</v>
      </c>
      <c r="G26" s="21">
        <v>500</v>
      </c>
      <c r="H26" s="22" t="s">
        <v>110</v>
      </c>
      <c r="I26" s="22" t="s">
        <v>40</v>
      </c>
      <c r="J26" s="22" t="s">
        <v>41</v>
      </c>
      <c r="K26" s="22" t="s">
        <v>42</v>
      </c>
      <c r="L26" s="23">
        <v>1578</v>
      </c>
      <c r="M26" s="23">
        <v>789000</v>
      </c>
      <c r="N26" s="24" t="s">
        <v>43</v>
      </c>
      <c r="O26" s="61" t="s">
        <v>1513</v>
      </c>
    </row>
    <row r="27" spans="1:15" ht="25.5">
      <c r="A27" s="8"/>
      <c r="B27" s="9"/>
      <c r="C27" s="19">
        <f>IF($E27&lt;&gt;"",SUBTOTAL(103,$E$3:$E27),"")</f>
        <v>24</v>
      </c>
      <c r="D27" s="19" t="s">
        <v>111</v>
      </c>
      <c r="E27" s="20" t="s">
        <v>112</v>
      </c>
      <c r="F27" s="19" t="s">
        <v>38</v>
      </c>
      <c r="G27" s="21">
        <v>500</v>
      </c>
      <c r="H27" s="22" t="s">
        <v>113</v>
      </c>
      <c r="I27" s="22" t="s">
        <v>40</v>
      </c>
      <c r="J27" s="22" t="s">
        <v>41</v>
      </c>
      <c r="K27" s="22" t="s">
        <v>42</v>
      </c>
      <c r="L27" s="23">
        <v>1578</v>
      </c>
      <c r="M27" s="23">
        <v>789000</v>
      </c>
      <c r="N27" s="24" t="s">
        <v>43</v>
      </c>
      <c r="O27" s="61" t="s">
        <v>1513</v>
      </c>
    </row>
    <row r="28" spans="1:15" ht="25.5">
      <c r="A28" s="8"/>
      <c r="B28" s="9"/>
      <c r="C28" s="19">
        <f>IF($E28&lt;&gt;"",SUBTOTAL(103,$E$3:$E28),"")</f>
        <v>25</v>
      </c>
      <c r="D28" s="19" t="s">
        <v>114</v>
      </c>
      <c r="E28" s="20" t="s">
        <v>115</v>
      </c>
      <c r="F28" s="19" t="s">
        <v>38</v>
      </c>
      <c r="G28" s="21">
        <v>1000</v>
      </c>
      <c r="H28" s="22" t="s">
        <v>116</v>
      </c>
      <c r="I28" s="22" t="s">
        <v>40</v>
      </c>
      <c r="J28" s="22" t="s">
        <v>41</v>
      </c>
      <c r="K28" s="22" t="s">
        <v>42</v>
      </c>
      <c r="L28" s="23">
        <v>1578</v>
      </c>
      <c r="M28" s="23">
        <v>1578000</v>
      </c>
      <c r="N28" s="24" t="s">
        <v>43</v>
      </c>
      <c r="O28" s="61" t="s">
        <v>1513</v>
      </c>
    </row>
    <row r="29" spans="1:15" ht="25.5">
      <c r="A29" s="8"/>
      <c r="B29" s="9"/>
      <c r="C29" s="19">
        <f>IF($E29&lt;&gt;"",SUBTOTAL(103,$E$3:$E29),"")</f>
        <v>26</v>
      </c>
      <c r="D29" s="19" t="s">
        <v>117</v>
      </c>
      <c r="E29" s="20" t="s">
        <v>118</v>
      </c>
      <c r="F29" s="19" t="s">
        <v>68</v>
      </c>
      <c r="G29" s="21">
        <v>300</v>
      </c>
      <c r="H29" s="22" t="s">
        <v>119</v>
      </c>
      <c r="I29" s="22" t="s">
        <v>70</v>
      </c>
      <c r="J29" s="22" t="s">
        <v>71</v>
      </c>
      <c r="K29" s="22" t="s">
        <v>58</v>
      </c>
      <c r="L29" s="23">
        <v>5000</v>
      </c>
      <c r="M29" s="23">
        <v>1500000</v>
      </c>
      <c r="N29" s="24" t="s">
        <v>43</v>
      </c>
      <c r="O29" s="61" t="s">
        <v>1513</v>
      </c>
    </row>
    <row r="30" spans="1:15" ht="25.5">
      <c r="A30" s="8"/>
      <c r="B30" s="9"/>
      <c r="C30" s="19">
        <f>IF($E30&lt;&gt;"",SUBTOTAL(103,$E$3:$E30),"")</f>
        <v>27</v>
      </c>
      <c r="D30" s="19" t="s">
        <v>120</v>
      </c>
      <c r="E30" s="20" t="s">
        <v>121</v>
      </c>
      <c r="F30" s="19" t="s">
        <v>38</v>
      </c>
      <c r="G30" s="21">
        <v>500</v>
      </c>
      <c r="H30" s="22" t="s">
        <v>122</v>
      </c>
      <c r="I30" s="22" t="s">
        <v>40</v>
      </c>
      <c r="J30" s="22" t="s">
        <v>41</v>
      </c>
      <c r="K30" s="22" t="s">
        <v>42</v>
      </c>
      <c r="L30" s="23">
        <v>1578</v>
      </c>
      <c r="M30" s="23">
        <v>789000</v>
      </c>
      <c r="N30" s="24" t="s">
        <v>43</v>
      </c>
      <c r="O30" s="61" t="s">
        <v>1513</v>
      </c>
    </row>
    <row r="31" spans="1:15" ht="25.5">
      <c r="A31" s="8"/>
      <c r="B31" s="9"/>
      <c r="C31" s="19">
        <f>IF($E31&lt;&gt;"",SUBTOTAL(103,$E$3:$E31),"")</f>
        <v>28</v>
      </c>
      <c r="D31" s="19" t="s">
        <v>123</v>
      </c>
      <c r="E31" s="20" t="s">
        <v>124</v>
      </c>
      <c r="F31" s="19" t="s">
        <v>38</v>
      </c>
      <c r="G31" s="21">
        <v>1000</v>
      </c>
      <c r="H31" s="22" t="s">
        <v>125</v>
      </c>
      <c r="I31" s="22" t="s">
        <v>40</v>
      </c>
      <c r="J31" s="22" t="s">
        <v>41</v>
      </c>
      <c r="K31" s="22" t="s">
        <v>42</v>
      </c>
      <c r="L31" s="23">
        <v>1578</v>
      </c>
      <c r="M31" s="23">
        <v>1578000</v>
      </c>
      <c r="N31" s="24" t="s">
        <v>43</v>
      </c>
      <c r="O31" s="61" t="s">
        <v>1513</v>
      </c>
    </row>
    <row r="32" spans="1:15" ht="38.25">
      <c r="A32" s="8"/>
      <c r="B32" s="9"/>
      <c r="C32" s="19">
        <f>IF($E32&lt;&gt;"",SUBTOTAL(103,$E$3:$E32),"")</f>
        <v>29</v>
      </c>
      <c r="D32" s="19" t="s">
        <v>126</v>
      </c>
      <c r="E32" s="20" t="s">
        <v>127</v>
      </c>
      <c r="F32" s="19" t="s">
        <v>17</v>
      </c>
      <c r="G32" s="21">
        <v>15</v>
      </c>
      <c r="H32" s="22" t="s">
        <v>128</v>
      </c>
      <c r="I32" s="22" t="s">
        <v>19</v>
      </c>
      <c r="J32" s="22" t="s">
        <v>20</v>
      </c>
      <c r="K32" s="22" t="s">
        <v>21</v>
      </c>
      <c r="L32" s="23">
        <v>7342650</v>
      </c>
      <c r="M32" s="23">
        <v>110139750</v>
      </c>
      <c r="N32" s="24" t="s">
        <v>22</v>
      </c>
      <c r="O32" s="61" t="s">
        <v>1513</v>
      </c>
    </row>
    <row r="33" spans="1:15" ht="25.5">
      <c r="A33" s="8"/>
      <c r="B33" s="9"/>
      <c r="C33" s="19">
        <f>IF($E33&lt;&gt;"",SUBTOTAL(103,$E$3:$E33),"")</f>
        <v>30</v>
      </c>
      <c r="D33" s="19" t="s">
        <v>129</v>
      </c>
      <c r="E33" s="20" t="s">
        <v>130</v>
      </c>
      <c r="F33" s="19" t="s">
        <v>17</v>
      </c>
      <c r="G33" s="21">
        <v>120</v>
      </c>
      <c r="H33" s="22" t="s">
        <v>131</v>
      </c>
      <c r="I33" s="22" t="s">
        <v>19</v>
      </c>
      <c r="J33" s="22" t="s">
        <v>20</v>
      </c>
      <c r="K33" s="22" t="s">
        <v>21</v>
      </c>
      <c r="L33" s="23">
        <v>7226100.000000001</v>
      </c>
      <c r="M33" s="23">
        <v>867132000.0000001</v>
      </c>
      <c r="N33" s="24" t="s">
        <v>22</v>
      </c>
      <c r="O33" s="61" t="s">
        <v>1513</v>
      </c>
    </row>
    <row r="34" spans="1:15" ht="25.5">
      <c r="A34" s="8"/>
      <c r="B34" s="9"/>
      <c r="C34" s="19">
        <f>IF($E34&lt;&gt;"",SUBTOTAL(103,$E$3:$E34),"")</f>
        <v>31</v>
      </c>
      <c r="D34" s="19" t="s">
        <v>132</v>
      </c>
      <c r="E34" s="20" t="s">
        <v>133</v>
      </c>
      <c r="F34" s="19" t="s">
        <v>17</v>
      </c>
      <c r="G34" s="21">
        <v>15</v>
      </c>
      <c r="H34" s="22" t="s">
        <v>134</v>
      </c>
      <c r="I34" s="22" t="s">
        <v>19</v>
      </c>
      <c r="J34" s="22" t="s">
        <v>20</v>
      </c>
      <c r="K34" s="22" t="s">
        <v>21</v>
      </c>
      <c r="L34" s="23">
        <v>6293700</v>
      </c>
      <c r="M34" s="23">
        <v>94405500</v>
      </c>
      <c r="N34" s="24" t="s">
        <v>22</v>
      </c>
      <c r="O34" s="61" t="s">
        <v>1513</v>
      </c>
    </row>
    <row r="35" spans="1:15" ht="25.5">
      <c r="A35" s="8"/>
      <c r="B35" s="9"/>
      <c r="C35" s="19">
        <f>IF($E35&lt;&gt;"",SUBTOTAL(103,$E$3:$E35),"")</f>
        <v>32</v>
      </c>
      <c r="D35" s="19" t="s">
        <v>135</v>
      </c>
      <c r="E35" s="20" t="s">
        <v>136</v>
      </c>
      <c r="F35" s="19" t="s">
        <v>17</v>
      </c>
      <c r="G35" s="21">
        <v>400</v>
      </c>
      <c r="H35" s="22" t="s">
        <v>137</v>
      </c>
      <c r="I35" s="22" t="s">
        <v>138</v>
      </c>
      <c r="J35" s="22" t="s">
        <v>20</v>
      </c>
      <c r="K35" s="22" t="s">
        <v>21</v>
      </c>
      <c r="L35" s="23">
        <v>1708179.0000000002</v>
      </c>
      <c r="M35" s="23">
        <v>683271600.0000001</v>
      </c>
      <c r="N35" s="24" t="s">
        <v>22</v>
      </c>
      <c r="O35" s="61" t="s">
        <v>1513</v>
      </c>
    </row>
    <row r="36" spans="1:15" ht="25.5">
      <c r="A36" s="8"/>
      <c r="B36" s="9"/>
      <c r="C36" s="19">
        <f>IF($E36&lt;&gt;"",SUBTOTAL(103,$E$3:$E36),"")</f>
        <v>33</v>
      </c>
      <c r="D36" s="19" t="s">
        <v>139</v>
      </c>
      <c r="E36" s="20" t="s">
        <v>140</v>
      </c>
      <c r="F36" s="19" t="s">
        <v>17</v>
      </c>
      <c r="G36" s="21">
        <v>10</v>
      </c>
      <c r="H36" s="22" t="s">
        <v>141</v>
      </c>
      <c r="I36" s="22" t="s">
        <v>19</v>
      </c>
      <c r="J36" s="22" t="s">
        <v>20</v>
      </c>
      <c r="K36" s="22" t="s">
        <v>21</v>
      </c>
      <c r="L36" s="23">
        <v>5827500</v>
      </c>
      <c r="M36" s="23">
        <v>58275000</v>
      </c>
      <c r="N36" s="24" t="s">
        <v>22</v>
      </c>
      <c r="O36" s="61" t="s">
        <v>1513</v>
      </c>
    </row>
    <row r="37" spans="1:15" ht="25.5">
      <c r="A37" s="8"/>
      <c r="B37" s="9"/>
      <c r="C37" s="19">
        <f>IF($E37&lt;&gt;"",SUBTOTAL(103,$E$3:$E37),"")</f>
        <v>34</v>
      </c>
      <c r="D37" s="19" t="s">
        <v>142</v>
      </c>
      <c r="E37" s="20" t="s">
        <v>143</v>
      </c>
      <c r="F37" s="19" t="s">
        <v>17</v>
      </c>
      <c r="G37" s="21">
        <v>30</v>
      </c>
      <c r="H37" s="22" t="s">
        <v>144</v>
      </c>
      <c r="I37" s="22" t="s">
        <v>19</v>
      </c>
      <c r="J37" s="22" t="s">
        <v>20</v>
      </c>
      <c r="K37" s="22" t="s">
        <v>21</v>
      </c>
      <c r="L37" s="23">
        <v>4895100</v>
      </c>
      <c r="M37" s="23">
        <v>146853000</v>
      </c>
      <c r="N37" s="24" t="s">
        <v>22</v>
      </c>
      <c r="O37" s="61" t="s">
        <v>1513</v>
      </c>
    </row>
    <row r="38" spans="1:15" ht="25.5">
      <c r="A38" s="8"/>
      <c r="B38" s="9"/>
      <c r="C38" s="19">
        <f>IF($E38&lt;&gt;"",SUBTOTAL(103,$E$3:$E38),"")</f>
        <v>35</v>
      </c>
      <c r="D38" s="19" t="s">
        <v>145</v>
      </c>
      <c r="E38" s="20" t="s">
        <v>146</v>
      </c>
      <c r="F38" s="19" t="s">
        <v>17</v>
      </c>
      <c r="G38" s="21">
        <v>120</v>
      </c>
      <c r="H38" s="22" t="s">
        <v>147</v>
      </c>
      <c r="I38" s="22" t="s">
        <v>19</v>
      </c>
      <c r="J38" s="22" t="s">
        <v>20</v>
      </c>
      <c r="K38" s="22" t="s">
        <v>21</v>
      </c>
      <c r="L38" s="23">
        <v>2564100</v>
      </c>
      <c r="M38" s="23">
        <v>307692000</v>
      </c>
      <c r="N38" s="24" t="s">
        <v>22</v>
      </c>
      <c r="O38" s="61" t="s">
        <v>1513</v>
      </c>
    </row>
    <row r="39" spans="1:15" ht="25.5">
      <c r="A39" s="8"/>
      <c r="B39" s="9"/>
      <c r="C39" s="19">
        <f>IF($E39&lt;&gt;"",SUBTOTAL(103,$E$3:$E39),"")</f>
        <v>36</v>
      </c>
      <c r="D39" s="19" t="s">
        <v>148</v>
      </c>
      <c r="E39" s="20" t="s">
        <v>149</v>
      </c>
      <c r="F39" s="19" t="s">
        <v>17</v>
      </c>
      <c r="G39" s="21">
        <v>105</v>
      </c>
      <c r="H39" s="22" t="s">
        <v>150</v>
      </c>
      <c r="I39" s="22" t="s">
        <v>151</v>
      </c>
      <c r="J39" s="22" t="s">
        <v>20</v>
      </c>
      <c r="K39" s="22" t="s">
        <v>21</v>
      </c>
      <c r="L39" s="23">
        <v>1366299</v>
      </c>
      <c r="M39" s="23">
        <v>143461395</v>
      </c>
      <c r="N39" s="24" t="s">
        <v>22</v>
      </c>
      <c r="O39" s="61" t="s">
        <v>1513</v>
      </c>
    </row>
    <row r="40" spans="1:15" ht="25.5">
      <c r="A40" s="8"/>
      <c r="B40" s="9"/>
      <c r="C40" s="19">
        <f>IF($E40&lt;&gt;"",SUBTOTAL(103,$E$3:$E40),"")</f>
        <v>37</v>
      </c>
      <c r="D40" s="19" t="s">
        <v>152</v>
      </c>
      <c r="E40" s="20" t="s">
        <v>153</v>
      </c>
      <c r="F40" s="19" t="s">
        <v>17</v>
      </c>
      <c r="G40" s="21">
        <v>20</v>
      </c>
      <c r="H40" s="22" t="s">
        <v>154</v>
      </c>
      <c r="I40" s="22" t="s">
        <v>155</v>
      </c>
      <c r="J40" s="22" t="s">
        <v>20</v>
      </c>
      <c r="K40" s="22" t="s">
        <v>21</v>
      </c>
      <c r="L40" s="23">
        <v>1631700</v>
      </c>
      <c r="M40" s="23">
        <v>32634000</v>
      </c>
      <c r="N40" s="24" t="s">
        <v>22</v>
      </c>
      <c r="O40" s="61" t="s">
        <v>1513</v>
      </c>
    </row>
    <row r="41" spans="1:15" ht="25.5">
      <c r="A41" s="8"/>
      <c r="B41" s="9"/>
      <c r="C41" s="19">
        <f>IF($E41&lt;&gt;"",SUBTOTAL(103,$E$3:$E41),"")</f>
        <v>38</v>
      </c>
      <c r="D41" s="19" t="s">
        <v>156</v>
      </c>
      <c r="E41" s="20" t="s">
        <v>157</v>
      </c>
      <c r="F41" s="19" t="s">
        <v>17</v>
      </c>
      <c r="G41" s="21">
        <v>20</v>
      </c>
      <c r="H41" s="22" t="s">
        <v>158</v>
      </c>
      <c r="I41" s="22" t="s">
        <v>19</v>
      </c>
      <c r="J41" s="22" t="s">
        <v>20</v>
      </c>
      <c r="K41" s="22" t="s">
        <v>21</v>
      </c>
      <c r="L41" s="23">
        <v>4200000</v>
      </c>
      <c r="M41" s="23">
        <v>84000000</v>
      </c>
      <c r="N41" s="24" t="s">
        <v>22</v>
      </c>
      <c r="O41" s="61" t="s">
        <v>1513</v>
      </c>
    </row>
    <row r="42" spans="1:15" ht="25.5">
      <c r="A42" s="8"/>
      <c r="B42" s="9"/>
      <c r="C42" s="19">
        <f>IF($E42&lt;&gt;"",SUBTOTAL(103,$E$3:$E42),"")</f>
        <v>39</v>
      </c>
      <c r="D42" s="19" t="s">
        <v>159</v>
      </c>
      <c r="E42" s="20" t="s">
        <v>160</v>
      </c>
      <c r="F42" s="19" t="s">
        <v>38</v>
      </c>
      <c r="G42" s="21">
        <v>1000</v>
      </c>
      <c r="H42" s="22" t="s">
        <v>161</v>
      </c>
      <c r="I42" s="22" t="s">
        <v>40</v>
      </c>
      <c r="J42" s="22" t="s">
        <v>41</v>
      </c>
      <c r="K42" s="22" t="s">
        <v>42</v>
      </c>
      <c r="L42" s="23">
        <v>1578</v>
      </c>
      <c r="M42" s="23">
        <v>1578000</v>
      </c>
      <c r="N42" s="24" t="s">
        <v>43</v>
      </c>
      <c r="O42" s="61" t="s">
        <v>1513</v>
      </c>
    </row>
    <row r="43" spans="1:15" ht="25.5">
      <c r="A43" s="8"/>
      <c r="B43" s="9"/>
      <c r="C43" s="19">
        <f>IF($E43&lt;&gt;"",SUBTOTAL(103,$E$3:$E43),"")</f>
        <v>40</v>
      </c>
      <c r="D43" s="19" t="s">
        <v>162</v>
      </c>
      <c r="E43" s="20" t="s">
        <v>163</v>
      </c>
      <c r="F43" s="19" t="s">
        <v>38</v>
      </c>
      <c r="G43" s="21">
        <v>500</v>
      </c>
      <c r="H43" s="22" t="s">
        <v>164</v>
      </c>
      <c r="I43" s="22" t="s">
        <v>40</v>
      </c>
      <c r="J43" s="22" t="s">
        <v>41</v>
      </c>
      <c r="K43" s="22" t="s">
        <v>42</v>
      </c>
      <c r="L43" s="23">
        <v>1578</v>
      </c>
      <c r="M43" s="23">
        <v>789000</v>
      </c>
      <c r="N43" s="24" t="s">
        <v>43</v>
      </c>
      <c r="O43" s="61" t="s">
        <v>1513</v>
      </c>
    </row>
    <row r="44" spans="1:15" ht="25.5">
      <c r="A44" s="8"/>
      <c r="B44" s="9"/>
      <c r="C44" s="19">
        <f>IF($E44&lt;&gt;"",SUBTOTAL(103,$E$3:$E44),"")</f>
        <v>41</v>
      </c>
      <c r="D44" s="19" t="s">
        <v>165</v>
      </c>
      <c r="E44" s="20" t="s">
        <v>166</v>
      </c>
      <c r="F44" s="19" t="s">
        <v>17</v>
      </c>
      <c r="G44" s="21">
        <v>5</v>
      </c>
      <c r="H44" s="22" t="s">
        <v>167</v>
      </c>
      <c r="I44" s="22" t="s">
        <v>168</v>
      </c>
      <c r="J44" s="22" t="s">
        <v>41</v>
      </c>
      <c r="K44" s="22" t="s">
        <v>42</v>
      </c>
      <c r="L44" s="23">
        <v>3007000</v>
      </c>
      <c r="M44" s="23">
        <v>15035000</v>
      </c>
      <c r="N44" s="24" t="s">
        <v>43</v>
      </c>
      <c r="O44" s="61" t="s">
        <v>1513</v>
      </c>
    </row>
    <row r="45" spans="1:15" ht="25.5">
      <c r="A45" s="8"/>
      <c r="B45" s="9"/>
      <c r="C45" s="19">
        <f>IF($E45&lt;&gt;"",SUBTOTAL(103,$E$3:$E45),"")</f>
        <v>42</v>
      </c>
      <c r="D45" s="19" t="s">
        <v>169</v>
      </c>
      <c r="E45" s="20" t="s">
        <v>170</v>
      </c>
      <c r="F45" s="19" t="s">
        <v>17</v>
      </c>
      <c r="G45" s="21">
        <v>5</v>
      </c>
      <c r="H45" s="22" t="s">
        <v>171</v>
      </c>
      <c r="I45" s="22" t="s">
        <v>168</v>
      </c>
      <c r="J45" s="22" t="s">
        <v>41</v>
      </c>
      <c r="K45" s="22" t="s">
        <v>42</v>
      </c>
      <c r="L45" s="23">
        <v>3007000</v>
      </c>
      <c r="M45" s="23">
        <v>15035000</v>
      </c>
      <c r="N45" s="24" t="s">
        <v>43</v>
      </c>
      <c r="O45" s="61" t="s">
        <v>1513</v>
      </c>
    </row>
    <row r="46" spans="1:15" ht="25.5">
      <c r="A46" s="8"/>
      <c r="B46" s="9"/>
      <c r="C46" s="19">
        <f>IF($E46&lt;&gt;"",SUBTOTAL(103,$E$3:$E46),"")</f>
        <v>43</v>
      </c>
      <c r="D46" s="19" t="s">
        <v>172</v>
      </c>
      <c r="E46" s="20" t="s">
        <v>173</v>
      </c>
      <c r="F46" s="19" t="s">
        <v>38</v>
      </c>
      <c r="G46" s="21">
        <v>1000</v>
      </c>
      <c r="H46" s="22" t="s">
        <v>174</v>
      </c>
      <c r="I46" s="22" t="s">
        <v>40</v>
      </c>
      <c r="J46" s="22" t="s">
        <v>41</v>
      </c>
      <c r="K46" s="22" t="s">
        <v>42</v>
      </c>
      <c r="L46" s="23">
        <v>1578</v>
      </c>
      <c r="M46" s="23">
        <v>1578000</v>
      </c>
      <c r="N46" s="24" t="s">
        <v>43</v>
      </c>
      <c r="O46" s="61" t="s">
        <v>1513</v>
      </c>
    </row>
    <row r="47" spans="1:15" ht="25.5">
      <c r="A47" s="8"/>
      <c r="B47" s="9"/>
      <c r="C47" s="19">
        <f>IF($E47&lt;&gt;"",SUBTOTAL(103,$E$3:$E47),"")</f>
        <v>44</v>
      </c>
      <c r="D47" s="19" t="s">
        <v>175</v>
      </c>
      <c r="E47" s="20" t="s">
        <v>176</v>
      </c>
      <c r="F47" s="19" t="s">
        <v>38</v>
      </c>
      <c r="G47" s="21">
        <v>1000</v>
      </c>
      <c r="H47" s="22" t="s">
        <v>177</v>
      </c>
      <c r="I47" s="22" t="s">
        <v>40</v>
      </c>
      <c r="J47" s="22" t="s">
        <v>41</v>
      </c>
      <c r="K47" s="22" t="s">
        <v>42</v>
      </c>
      <c r="L47" s="23">
        <v>1578</v>
      </c>
      <c r="M47" s="23">
        <v>1578000</v>
      </c>
      <c r="N47" s="24" t="s">
        <v>43</v>
      </c>
      <c r="O47" s="61" t="s">
        <v>1513</v>
      </c>
    </row>
    <row r="48" spans="1:15" ht="25.5">
      <c r="A48" s="8"/>
      <c r="B48" s="9"/>
      <c r="C48" s="19">
        <f>IF($E48&lt;&gt;"",SUBTOTAL(103,$E$3:$E48),"")</f>
        <v>45</v>
      </c>
      <c r="D48" s="19" t="s">
        <v>178</v>
      </c>
      <c r="E48" s="20" t="s">
        <v>179</v>
      </c>
      <c r="F48" s="19" t="s">
        <v>38</v>
      </c>
      <c r="G48" s="21">
        <v>1000</v>
      </c>
      <c r="H48" s="22" t="s">
        <v>180</v>
      </c>
      <c r="I48" s="22" t="s">
        <v>40</v>
      </c>
      <c r="J48" s="22" t="s">
        <v>41</v>
      </c>
      <c r="K48" s="22" t="s">
        <v>42</v>
      </c>
      <c r="L48" s="23">
        <v>1578</v>
      </c>
      <c r="M48" s="23">
        <v>1578000</v>
      </c>
      <c r="N48" s="24" t="s">
        <v>43</v>
      </c>
      <c r="O48" s="61" t="s">
        <v>1513</v>
      </c>
    </row>
    <row r="49" spans="1:15" ht="25.5">
      <c r="A49" s="8"/>
      <c r="B49" s="9"/>
      <c r="C49" s="19">
        <f>IF($E49&lt;&gt;"",SUBTOTAL(103,$E$3:$E49),"")</f>
        <v>46</v>
      </c>
      <c r="D49" s="19" t="s">
        <v>181</v>
      </c>
      <c r="E49" s="20" t="s">
        <v>182</v>
      </c>
      <c r="F49" s="19" t="s">
        <v>77</v>
      </c>
      <c r="G49" s="21">
        <v>1000</v>
      </c>
      <c r="H49" s="22" t="s">
        <v>183</v>
      </c>
      <c r="I49" s="22" t="s">
        <v>184</v>
      </c>
      <c r="J49" s="22" t="s">
        <v>185</v>
      </c>
      <c r="K49" s="22" t="s">
        <v>186</v>
      </c>
      <c r="L49" s="23">
        <v>2000</v>
      </c>
      <c r="M49" s="23">
        <v>2000000</v>
      </c>
      <c r="N49" s="24" t="s">
        <v>187</v>
      </c>
      <c r="O49" s="61" t="s">
        <v>1513</v>
      </c>
    </row>
    <row r="50" spans="1:15" ht="25.5">
      <c r="A50" s="8"/>
      <c r="B50" s="9"/>
      <c r="C50" s="19">
        <f>IF($E50&lt;&gt;"",SUBTOTAL(103,$E$3:$E50),"")</f>
        <v>47</v>
      </c>
      <c r="D50" s="19" t="s">
        <v>188</v>
      </c>
      <c r="E50" s="20" t="s">
        <v>189</v>
      </c>
      <c r="F50" s="19" t="s">
        <v>38</v>
      </c>
      <c r="G50" s="21">
        <v>1000</v>
      </c>
      <c r="H50" s="22" t="s">
        <v>190</v>
      </c>
      <c r="I50" s="22" t="s">
        <v>40</v>
      </c>
      <c r="J50" s="22" t="s">
        <v>41</v>
      </c>
      <c r="K50" s="22" t="s">
        <v>42</v>
      </c>
      <c r="L50" s="23">
        <v>1578</v>
      </c>
      <c r="M50" s="23">
        <v>1578000</v>
      </c>
      <c r="N50" s="24" t="s">
        <v>43</v>
      </c>
      <c r="O50" s="61" t="s">
        <v>1513</v>
      </c>
    </row>
    <row r="51" spans="1:15" ht="25.5">
      <c r="A51" s="8"/>
      <c r="B51" s="9"/>
      <c r="C51" s="19">
        <f>IF($E51&lt;&gt;"",SUBTOTAL(103,$E$3:$E51),"")</f>
        <v>48</v>
      </c>
      <c r="D51" s="19" t="s">
        <v>191</v>
      </c>
      <c r="E51" s="20" t="s">
        <v>192</v>
      </c>
      <c r="F51" s="19" t="s">
        <v>38</v>
      </c>
      <c r="G51" s="21">
        <v>1000</v>
      </c>
      <c r="H51" s="22" t="s">
        <v>193</v>
      </c>
      <c r="I51" s="22" t="s">
        <v>40</v>
      </c>
      <c r="J51" s="22" t="s">
        <v>41</v>
      </c>
      <c r="K51" s="22" t="s">
        <v>42</v>
      </c>
      <c r="L51" s="23">
        <v>1578</v>
      </c>
      <c r="M51" s="23">
        <v>1578000</v>
      </c>
      <c r="N51" s="24" t="s">
        <v>43</v>
      </c>
      <c r="O51" s="61" t="s">
        <v>1513</v>
      </c>
    </row>
    <row r="52" spans="1:15" ht="38.25">
      <c r="A52" s="8"/>
      <c r="B52" s="9"/>
      <c r="C52" s="19">
        <f>IF($E52&lt;&gt;"",SUBTOTAL(103,$E$3:$E52),"")</f>
        <v>49</v>
      </c>
      <c r="D52" s="19" t="s">
        <v>194</v>
      </c>
      <c r="E52" s="20" t="s">
        <v>195</v>
      </c>
      <c r="F52" s="19" t="s">
        <v>77</v>
      </c>
      <c r="G52" s="21">
        <v>2000</v>
      </c>
      <c r="H52" s="22" t="s">
        <v>196</v>
      </c>
      <c r="I52" s="22" t="s">
        <v>79</v>
      </c>
      <c r="J52" s="22" t="s">
        <v>41</v>
      </c>
      <c r="K52" s="22" t="s">
        <v>42</v>
      </c>
      <c r="L52" s="23">
        <v>2511</v>
      </c>
      <c r="M52" s="23">
        <v>5022000</v>
      </c>
      <c r="N52" s="24" t="s">
        <v>43</v>
      </c>
      <c r="O52" s="61" t="s">
        <v>1513</v>
      </c>
    </row>
    <row r="53" spans="1:15" ht="25.5">
      <c r="A53" s="8"/>
      <c r="B53" s="9"/>
      <c r="C53" s="19">
        <f>IF($E53&lt;&gt;"",SUBTOTAL(103,$E$3:$E53),"")</f>
        <v>50</v>
      </c>
      <c r="D53" s="19" t="s">
        <v>197</v>
      </c>
      <c r="E53" s="20" t="s">
        <v>198</v>
      </c>
      <c r="F53" s="19" t="s">
        <v>38</v>
      </c>
      <c r="G53" s="21">
        <v>1000</v>
      </c>
      <c r="H53" s="22" t="s">
        <v>199</v>
      </c>
      <c r="I53" s="22" t="s">
        <v>40</v>
      </c>
      <c r="J53" s="22" t="s">
        <v>41</v>
      </c>
      <c r="K53" s="22" t="s">
        <v>42</v>
      </c>
      <c r="L53" s="23">
        <v>1578</v>
      </c>
      <c r="M53" s="23">
        <v>1578000</v>
      </c>
      <c r="N53" s="24" t="s">
        <v>43</v>
      </c>
      <c r="O53" s="61" t="s">
        <v>1513</v>
      </c>
    </row>
    <row r="54" spans="1:15" ht="25.5">
      <c r="A54" s="8"/>
      <c r="B54" s="9"/>
      <c r="C54" s="19">
        <f>IF($E54&lt;&gt;"",SUBTOTAL(103,$E$3:$E54),"")</f>
        <v>51</v>
      </c>
      <c r="D54" s="19" t="s">
        <v>200</v>
      </c>
      <c r="E54" s="20" t="s">
        <v>201</v>
      </c>
      <c r="F54" s="19" t="s">
        <v>38</v>
      </c>
      <c r="G54" s="21">
        <v>750</v>
      </c>
      <c r="H54" s="22" t="s">
        <v>202</v>
      </c>
      <c r="I54" s="22" t="s">
        <v>40</v>
      </c>
      <c r="J54" s="22" t="s">
        <v>41</v>
      </c>
      <c r="K54" s="22" t="s">
        <v>42</v>
      </c>
      <c r="L54" s="23">
        <v>1578</v>
      </c>
      <c r="M54" s="23">
        <v>1183500</v>
      </c>
      <c r="N54" s="24" t="s">
        <v>43</v>
      </c>
      <c r="O54" s="61" t="s">
        <v>1513</v>
      </c>
    </row>
    <row r="55" spans="1:15" ht="25.5">
      <c r="A55" s="8"/>
      <c r="B55" s="9"/>
      <c r="C55" s="19">
        <f>IF($E55&lt;&gt;"",SUBTOTAL(103,$E$3:$E55),"")</f>
        <v>52</v>
      </c>
      <c r="D55" s="19" t="s">
        <v>203</v>
      </c>
      <c r="E55" s="20" t="s">
        <v>204</v>
      </c>
      <c r="F55" s="19" t="s">
        <v>38</v>
      </c>
      <c r="G55" s="21">
        <v>500</v>
      </c>
      <c r="H55" s="22" t="s">
        <v>205</v>
      </c>
      <c r="I55" s="22" t="s">
        <v>40</v>
      </c>
      <c r="J55" s="22" t="s">
        <v>41</v>
      </c>
      <c r="K55" s="22" t="s">
        <v>42</v>
      </c>
      <c r="L55" s="23">
        <v>1578</v>
      </c>
      <c r="M55" s="23">
        <v>789000</v>
      </c>
      <c r="N55" s="24" t="s">
        <v>43</v>
      </c>
      <c r="O55" s="61" t="s">
        <v>1513</v>
      </c>
    </row>
    <row r="56" spans="1:15" ht="25.5">
      <c r="A56" s="8"/>
      <c r="B56" s="9"/>
      <c r="C56" s="19">
        <f>IF($E56&lt;&gt;"",SUBTOTAL(103,$E$3:$E56),"")</f>
        <v>53</v>
      </c>
      <c r="D56" s="19" t="s">
        <v>206</v>
      </c>
      <c r="E56" s="20" t="s">
        <v>207</v>
      </c>
      <c r="F56" s="19" t="s">
        <v>77</v>
      </c>
      <c r="G56" s="21">
        <v>5000</v>
      </c>
      <c r="H56" s="22" t="s">
        <v>208</v>
      </c>
      <c r="I56" s="22" t="s">
        <v>209</v>
      </c>
      <c r="J56" s="22" t="s">
        <v>57</v>
      </c>
      <c r="K56" s="22" t="s">
        <v>42</v>
      </c>
      <c r="L56" s="23">
        <v>2650</v>
      </c>
      <c r="M56" s="23">
        <v>13250000</v>
      </c>
      <c r="N56" s="24" t="s">
        <v>43</v>
      </c>
      <c r="O56" s="61" t="s">
        <v>1513</v>
      </c>
    </row>
    <row r="57" spans="1:15" ht="25.5">
      <c r="A57" s="8"/>
      <c r="B57" s="9"/>
      <c r="C57" s="19">
        <f>IF($E57&lt;&gt;"",SUBTOTAL(103,$E$3:$E57),"")</f>
        <v>54</v>
      </c>
      <c r="D57" s="19" t="s">
        <v>210</v>
      </c>
      <c r="E57" s="20" t="s">
        <v>211</v>
      </c>
      <c r="F57" s="19" t="s">
        <v>38</v>
      </c>
      <c r="G57" s="21">
        <v>500</v>
      </c>
      <c r="H57" s="22" t="s">
        <v>212</v>
      </c>
      <c r="I57" s="22" t="s">
        <v>40</v>
      </c>
      <c r="J57" s="22" t="s">
        <v>41</v>
      </c>
      <c r="K57" s="22" t="s">
        <v>42</v>
      </c>
      <c r="L57" s="23">
        <v>1578</v>
      </c>
      <c r="M57" s="23">
        <v>789000</v>
      </c>
      <c r="N57" s="24" t="s">
        <v>43</v>
      </c>
      <c r="O57" s="61" t="s">
        <v>1513</v>
      </c>
    </row>
    <row r="58" spans="1:15" ht="25.5">
      <c r="A58" s="8"/>
      <c r="B58" s="9"/>
      <c r="C58" s="19">
        <f>IF($E58&lt;&gt;"",SUBTOTAL(103,$E$3:$E58),"")</f>
        <v>55</v>
      </c>
      <c r="D58" s="19" t="s">
        <v>213</v>
      </c>
      <c r="E58" s="20" t="s">
        <v>214</v>
      </c>
      <c r="F58" s="19" t="s">
        <v>77</v>
      </c>
      <c r="G58" s="21">
        <v>5000</v>
      </c>
      <c r="H58" s="22" t="s">
        <v>215</v>
      </c>
      <c r="I58" s="22" t="s">
        <v>79</v>
      </c>
      <c r="J58" s="22" t="s">
        <v>41</v>
      </c>
      <c r="K58" s="22" t="s">
        <v>42</v>
      </c>
      <c r="L58" s="23">
        <v>2482</v>
      </c>
      <c r="M58" s="23">
        <v>12410000</v>
      </c>
      <c r="N58" s="24" t="s">
        <v>43</v>
      </c>
      <c r="O58" s="61" t="s">
        <v>1513</v>
      </c>
    </row>
    <row r="59" spans="1:15" ht="25.5">
      <c r="A59" s="8"/>
      <c r="B59" s="9"/>
      <c r="C59" s="19">
        <f>IF($E59&lt;&gt;"",SUBTOTAL(103,$E$3:$E59),"")</f>
        <v>56</v>
      </c>
      <c r="D59" s="19" t="s">
        <v>216</v>
      </c>
      <c r="E59" s="20" t="s">
        <v>217</v>
      </c>
      <c r="F59" s="19" t="s">
        <v>38</v>
      </c>
      <c r="G59" s="21">
        <v>500</v>
      </c>
      <c r="H59" s="22" t="s">
        <v>218</v>
      </c>
      <c r="I59" s="22" t="s">
        <v>40</v>
      </c>
      <c r="J59" s="22" t="s">
        <v>41</v>
      </c>
      <c r="K59" s="22" t="s">
        <v>42</v>
      </c>
      <c r="L59" s="23">
        <v>1578</v>
      </c>
      <c r="M59" s="23">
        <v>789000</v>
      </c>
      <c r="N59" s="24" t="s">
        <v>43</v>
      </c>
      <c r="O59" s="61" t="s">
        <v>1513</v>
      </c>
    </row>
    <row r="60" spans="1:15" ht="25.5">
      <c r="A60" s="8"/>
      <c r="B60" s="9"/>
      <c r="C60" s="19">
        <f>IF($E60&lt;&gt;"",SUBTOTAL(103,$E$3:$E60),"")</f>
        <v>57</v>
      </c>
      <c r="D60" s="19" t="s">
        <v>219</v>
      </c>
      <c r="E60" s="20" t="s">
        <v>220</v>
      </c>
      <c r="F60" s="19" t="s">
        <v>38</v>
      </c>
      <c r="G60" s="21">
        <v>500</v>
      </c>
      <c r="H60" s="22" t="s">
        <v>221</v>
      </c>
      <c r="I60" s="22" t="s">
        <v>40</v>
      </c>
      <c r="J60" s="22" t="s">
        <v>41</v>
      </c>
      <c r="K60" s="22" t="s">
        <v>42</v>
      </c>
      <c r="L60" s="23">
        <v>1578</v>
      </c>
      <c r="M60" s="23">
        <v>789000</v>
      </c>
      <c r="N60" s="24" t="s">
        <v>43</v>
      </c>
      <c r="O60" s="61" t="s">
        <v>1513</v>
      </c>
    </row>
    <row r="61" spans="1:15" ht="25.5">
      <c r="A61" s="8"/>
      <c r="B61" s="9"/>
      <c r="C61" s="19">
        <f>IF($E61&lt;&gt;"",SUBTOTAL(103,$E$3:$E61),"")</f>
        <v>58</v>
      </c>
      <c r="D61" s="19" t="s">
        <v>222</v>
      </c>
      <c r="E61" s="20" t="s">
        <v>223</v>
      </c>
      <c r="F61" s="19" t="s">
        <v>17</v>
      </c>
      <c r="G61" s="21">
        <v>1</v>
      </c>
      <c r="H61" s="22" t="s">
        <v>224</v>
      </c>
      <c r="I61" s="22" t="s">
        <v>225</v>
      </c>
      <c r="J61" s="22" t="s">
        <v>41</v>
      </c>
      <c r="K61" s="22" t="s">
        <v>42</v>
      </c>
      <c r="L61" s="23">
        <v>772000</v>
      </c>
      <c r="M61" s="23">
        <v>772000</v>
      </c>
      <c r="N61" s="24" t="s">
        <v>43</v>
      </c>
      <c r="O61" s="61" t="s">
        <v>1513</v>
      </c>
    </row>
    <row r="62" spans="1:15" ht="25.5">
      <c r="A62" s="8"/>
      <c r="B62" s="9"/>
      <c r="C62" s="19">
        <f>IF($E62&lt;&gt;"",SUBTOTAL(103,$E$3:$E62),"")</f>
        <v>59</v>
      </c>
      <c r="D62" s="19" t="s">
        <v>226</v>
      </c>
      <c r="E62" s="20" t="s">
        <v>227</v>
      </c>
      <c r="F62" s="19" t="s">
        <v>38</v>
      </c>
      <c r="G62" s="21">
        <v>500</v>
      </c>
      <c r="H62" s="22" t="s">
        <v>228</v>
      </c>
      <c r="I62" s="22" t="s">
        <v>92</v>
      </c>
      <c r="J62" s="22" t="s">
        <v>229</v>
      </c>
      <c r="K62" s="22" t="s">
        <v>58</v>
      </c>
      <c r="L62" s="23">
        <v>1650</v>
      </c>
      <c r="M62" s="23">
        <v>825000</v>
      </c>
      <c r="N62" s="24" t="s">
        <v>65</v>
      </c>
      <c r="O62" s="61" t="s">
        <v>1513</v>
      </c>
    </row>
    <row r="63" spans="1:15" ht="38.25">
      <c r="A63" s="8"/>
      <c r="B63" s="9"/>
      <c r="C63" s="19">
        <f>IF($E63&lt;&gt;"",SUBTOTAL(103,$E$3:$E63),"")</f>
        <v>60</v>
      </c>
      <c r="D63" s="19" t="s">
        <v>230</v>
      </c>
      <c r="E63" s="20" t="s">
        <v>231</v>
      </c>
      <c r="F63" s="19" t="s">
        <v>38</v>
      </c>
      <c r="G63" s="21">
        <v>1000</v>
      </c>
      <c r="H63" s="22" t="s">
        <v>232</v>
      </c>
      <c r="I63" s="22" t="s">
        <v>40</v>
      </c>
      <c r="J63" s="22" t="s">
        <v>41</v>
      </c>
      <c r="K63" s="22" t="s">
        <v>42</v>
      </c>
      <c r="L63" s="23">
        <v>1578</v>
      </c>
      <c r="M63" s="23">
        <v>1578000</v>
      </c>
      <c r="N63" s="24" t="s">
        <v>43</v>
      </c>
      <c r="O63" s="61" t="s">
        <v>1513</v>
      </c>
    </row>
    <row r="64" spans="1:15" ht="38.25">
      <c r="A64" s="8"/>
      <c r="B64" s="9"/>
      <c r="C64" s="19">
        <f>IF($E64&lt;&gt;"",SUBTOTAL(103,$E$3:$E64),"")</f>
        <v>61</v>
      </c>
      <c r="D64" s="19" t="s">
        <v>233</v>
      </c>
      <c r="E64" s="20" t="s">
        <v>234</v>
      </c>
      <c r="F64" s="19" t="s">
        <v>17</v>
      </c>
      <c r="G64" s="21">
        <v>3</v>
      </c>
      <c r="H64" s="22" t="s">
        <v>235</v>
      </c>
      <c r="I64" s="22" t="s">
        <v>236</v>
      </c>
      <c r="J64" s="22" t="s">
        <v>20</v>
      </c>
      <c r="K64" s="22" t="s">
        <v>21</v>
      </c>
      <c r="L64" s="23">
        <v>2214450</v>
      </c>
      <c r="M64" s="23">
        <v>6643350</v>
      </c>
      <c r="N64" s="24" t="s">
        <v>22</v>
      </c>
      <c r="O64" s="61" t="s">
        <v>1513</v>
      </c>
    </row>
    <row r="65" spans="1:15" ht="25.5">
      <c r="A65" s="8"/>
      <c r="B65" s="9"/>
      <c r="C65" s="19">
        <f>IF($E65&lt;&gt;"",SUBTOTAL(103,$E$3:$E65),"")</f>
        <v>62</v>
      </c>
      <c r="D65" s="19" t="s">
        <v>237</v>
      </c>
      <c r="E65" s="20" t="s">
        <v>238</v>
      </c>
      <c r="F65" s="19" t="s">
        <v>17</v>
      </c>
      <c r="G65" s="21">
        <v>1</v>
      </c>
      <c r="H65" s="22" t="s">
        <v>239</v>
      </c>
      <c r="I65" s="22" t="s">
        <v>240</v>
      </c>
      <c r="J65" s="22" t="s">
        <v>20</v>
      </c>
      <c r="K65" s="22" t="s">
        <v>21</v>
      </c>
      <c r="L65" s="23">
        <v>2214450</v>
      </c>
      <c r="M65" s="23">
        <v>2214450</v>
      </c>
      <c r="N65" s="24" t="s">
        <v>22</v>
      </c>
      <c r="O65" s="61" t="s">
        <v>1513</v>
      </c>
    </row>
    <row r="66" spans="1:15" ht="25.5">
      <c r="A66" s="8"/>
      <c r="B66" s="9"/>
      <c r="C66" s="19">
        <f>IF($E66&lt;&gt;"",SUBTOTAL(103,$E$3:$E66),"")</f>
        <v>63</v>
      </c>
      <c r="D66" s="19" t="s">
        <v>241</v>
      </c>
      <c r="E66" s="20" t="s">
        <v>242</v>
      </c>
      <c r="F66" s="19" t="s">
        <v>17</v>
      </c>
      <c r="G66" s="21">
        <v>1</v>
      </c>
      <c r="H66" s="22" t="s">
        <v>243</v>
      </c>
      <c r="I66" s="22" t="s">
        <v>244</v>
      </c>
      <c r="J66" s="22" t="s">
        <v>20</v>
      </c>
      <c r="K66" s="22" t="s">
        <v>21</v>
      </c>
      <c r="L66" s="23">
        <v>2715615</v>
      </c>
      <c r="M66" s="23">
        <v>2715615</v>
      </c>
      <c r="N66" s="24" t="s">
        <v>22</v>
      </c>
      <c r="O66" s="61" t="s">
        <v>1513</v>
      </c>
    </row>
    <row r="67" spans="1:15" ht="25.5">
      <c r="A67" s="8"/>
      <c r="B67" s="9"/>
      <c r="C67" s="19">
        <f>IF($E67&lt;&gt;"",SUBTOTAL(103,$E$3:$E67),"")</f>
        <v>64</v>
      </c>
      <c r="D67" s="19" t="s">
        <v>245</v>
      </c>
      <c r="E67" s="20" t="s">
        <v>246</v>
      </c>
      <c r="F67" s="19" t="s">
        <v>17</v>
      </c>
      <c r="G67" s="21">
        <v>1</v>
      </c>
      <c r="H67" s="22" t="s">
        <v>247</v>
      </c>
      <c r="I67" s="22" t="s">
        <v>236</v>
      </c>
      <c r="J67" s="22" t="s">
        <v>20</v>
      </c>
      <c r="K67" s="22" t="s">
        <v>21</v>
      </c>
      <c r="L67" s="23">
        <v>1631700</v>
      </c>
      <c r="M67" s="23">
        <v>1631700</v>
      </c>
      <c r="N67" s="24" t="s">
        <v>22</v>
      </c>
      <c r="O67" s="61" t="s">
        <v>1513</v>
      </c>
    </row>
    <row r="68" spans="1:15" ht="25.5">
      <c r="A68" s="8"/>
      <c r="B68" s="9"/>
      <c r="C68" s="19">
        <f>IF($E68&lt;&gt;"",SUBTOTAL(103,$E$3:$E68),"")</f>
        <v>65</v>
      </c>
      <c r="D68" s="19" t="s">
        <v>248</v>
      </c>
      <c r="E68" s="20" t="s">
        <v>249</v>
      </c>
      <c r="F68" s="19" t="s">
        <v>17</v>
      </c>
      <c r="G68" s="21">
        <v>1</v>
      </c>
      <c r="H68" s="22" t="s">
        <v>250</v>
      </c>
      <c r="I68" s="22" t="s">
        <v>236</v>
      </c>
      <c r="J68" s="22" t="s">
        <v>20</v>
      </c>
      <c r="K68" s="22" t="s">
        <v>21</v>
      </c>
      <c r="L68" s="23">
        <v>1165500</v>
      </c>
      <c r="M68" s="23">
        <v>1165500</v>
      </c>
      <c r="N68" s="24" t="s">
        <v>22</v>
      </c>
      <c r="O68" s="61" t="s">
        <v>1513</v>
      </c>
    </row>
    <row r="69" spans="1:15" ht="25.5">
      <c r="A69" s="8"/>
      <c r="B69" s="9"/>
      <c r="C69" s="19">
        <f>IF($E69&lt;&gt;"",SUBTOTAL(103,$E$3:$E69),"")</f>
        <v>66</v>
      </c>
      <c r="D69" s="19" t="s">
        <v>251</v>
      </c>
      <c r="E69" s="20" t="s">
        <v>252</v>
      </c>
      <c r="F69" s="19" t="s">
        <v>17</v>
      </c>
      <c r="G69" s="21">
        <v>1</v>
      </c>
      <c r="H69" s="22" t="s">
        <v>253</v>
      </c>
      <c r="I69" s="22" t="s">
        <v>236</v>
      </c>
      <c r="J69" s="22" t="s">
        <v>20</v>
      </c>
      <c r="K69" s="22" t="s">
        <v>21</v>
      </c>
      <c r="L69" s="23">
        <v>1631700</v>
      </c>
      <c r="M69" s="23">
        <v>1631700</v>
      </c>
      <c r="N69" s="24" t="s">
        <v>22</v>
      </c>
      <c r="O69" s="61" t="s">
        <v>1513</v>
      </c>
    </row>
    <row r="70" spans="1:15" ht="25.5">
      <c r="A70" s="8"/>
      <c r="B70" s="9"/>
      <c r="C70" s="19">
        <f>IF($E70&lt;&gt;"",SUBTOTAL(103,$E$3:$E70),"")</f>
        <v>67</v>
      </c>
      <c r="D70" s="19" t="s">
        <v>254</v>
      </c>
      <c r="E70" s="20" t="s">
        <v>255</v>
      </c>
      <c r="F70" s="19" t="s">
        <v>17</v>
      </c>
      <c r="G70" s="21">
        <v>2</v>
      </c>
      <c r="H70" s="22" t="s">
        <v>256</v>
      </c>
      <c r="I70" s="22" t="s">
        <v>257</v>
      </c>
      <c r="J70" s="22" t="s">
        <v>20</v>
      </c>
      <c r="K70" s="22" t="s">
        <v>21</v>
      </c>
      <c r="L70" s="23">
        <v>3554775</v>
      </c>
      <c r="M70" s="23">
        <v>7109550</v>
      </c>
      <c r="N70" s="24" t="s">
        <v>22</v>
      </c>
      <c r="O70" s="61" t="s">
        <v>1513</v>
      </c>
    </row>
    <row r="71" spans="1:15" ht="25.5">
      <c r="A71" s="8"/>
      <c r="B71" s="9"/>
      <c r="C71" s="19">
        <f>IF($E71&lt;&gt;"",SUBTOTAL(103,$E$3:$E71),"")</f>
        <v>68</v>
      </c>
      <c r="D71" s="19" t="s">
        <v>258</v>
      </c>
      <c r="E71" s="20" t="s">
        <v>259</v>
      </c>
      <c r="F71" s="19" t="s">
        <v>17</v>
      </c>
      <c r="G71" s="21">
        <v>1</v>
      </c>
      <c r="H71" s="22" t="s">
        <v>260</v>
      </c>
      <c r="I71" s="22" t="s">
        <v>236</v>
      </c>
      <c r="J71" s="22" t="s">
        <v>20</v>
      </c>
      <c r="K71" s="22" t="s">
        <v>21</v>
      </c>
      <c r="L71" s="23">
        <v>1165500</v>
      </c>
      <c r="M71" s="23">
        <v>1165500</v>
      </c>
      <c r="N71" s="24" t="s">
        <v>22</v>
      </c>
      <c r="O71" s="61" t="s">
        <v>1513</v>
      </c>
    </row>
    <row r="72" spans="1:15" ht="25.5">
      <c r="A72" s="8"/>
      <c r="B72" s="9"/>
      <c r="C72" s="19">
        <f>IF($E72&lt;&gt;"",SUBTOTAL(103,$E$3:$E72),"")</f>
        <v>69</v>
      </c>
      <c r="D72" s="19" t="s">
        <v>261</v>
      </c>
      <c r="E72" s="20" t="s">
        <v>262</v>
      </c>
      <c r="F72" s="19" t="s">
        <v>17</v>
      </c>
      <c r="G72" s="21">
        <v>3</v>
      </c>
      <c r="H72" s="22" t="s">
        <v>263</v>
      </c>
      <c r="I72" s="22" t="s">
        <v>264</v>
      </c>
      <c r="J72" s="22" t="s">
        <v>20</v>
      </c>
      <c r="K72" s="22" t="s">
        <v>21</v>
      </c>
      <c r="L72" s="23">
        <v>1631700</v>
      </c>
      <c r="M72" s="23">
        <v>4895100</v>
      </c>
      <c r="N72" s="24" t="s">
        <v>22</v>
      </c>
      <c r="O72" s="61" t="s">
        <v>1513</v>
      </c>
    </row>
    <row r="73" spans="1:15" ht="38.25">
      <c r="A73" s="8"/>
      <c r="B73" s="9"/>
      <c r="C73" s="19">
        <f>IF($E73&lt;&gt;"",SUBTOTAL(103,$E$3:$E73),"")</f>
        <v>70</v>
      </c>
      <c r="D73" s="19" t="s">
        <v>265</v>
      </c>
      <c r="E73" s="20" t="s">
        <v>266</v>
      </c>
      <c r="F73" s="19" t="s">
        <v>68</v>
      </c>
      <c r="G73" s="21">
        <v>2500</v>
      </c>
      <c r="H73" s="22" t="s">
        <v>267</v>
      </c>
      <c r="I73" s="22" t="s">
        <v>19</v>
      </c>
      <c r="J73" s="22" t="s">
        <v>20</v>
      </c>
      <c r="K73" s="22" t="s">
        <v>21</v>
      </c>
      <c r="L73" s="23">
        <v>186480</v>
      </c>
      <c r="M73" s="23">
        <v>466200000</v>
      </c>
      <c r="N73" s="24" t="s">
        <v>22</v>
      </c>
      <c r="O73" s="61" t="s">
        <v>1513</v>
      </c>
    </row>
    <row r="74" spans="1:15" ht="25.5">
      <c r="A74" s="8"/>
      <c r="B74" s="9"/>
      <c r="C74" s="19">
        <f>IF($E74&lt;&gt;"",SUBTOTAL(103,$E$3:$E74),"")</f>
        <v>71</v>
      </c>
      <c r="D74" s="19" t="s">
        <v>268</v>
      </c>
      <c r="E74" s="20" t="s">
        <v>269</v>
      </c>
      <c r="F74" s="19" t="s">
        <v>17</v>
      </c>
      <c r="G74" s="21">
        <v>400</v>
      </c>
      <c r="H74" s="22" t="s">
        <v>270</v>
      </c>
      <c r="I74" s="22" t="s">
        <v>138</v>
      </c>
      <c r="J74" s="22" t="s">
        <v>20</v>
      </c>
      <c r="K74" s="22" t="s">
        <v>21</v>
      </c>
      <c r="L74" s="23">
        <v>1708179.0000000002</v>
      </c>
      <c r="M74" s="23">
        <v>683271600.0000001</v>
      </c>
      <c r="N74" s="24" t="s">
        <v>22</v>
      </c>
      <c r="O74" s="61" t="s">
        <v>1513</v>
      </c>
    </row>
    <row r="75" spans="1:15" ht="25.5">
      <c r="A75" s="8"/>
      <c r="B75" s="9"/>
      <c r="C75" s="19">
        <f>IF($E75&lt;&gt;"",SUBTOTAL(103,$E$3:$E75),"")</f>
        <v>72</v>
      </c>
      <c r="D75" s="19" t="s">
        <v>271</v>
      </c>
      <c r="E75" s="20" t="s">
        <v>272</v>
      </c>
      <c r="F75" s="19" t="s">
        <v>68</v>
      </c>
      <c r="G75" s="21">
        <v>500</v>
      </c>
      <c r="H75" s="22" t="s">
        <v>273</v>
      </c>
      <c r="I75" s="22" t="s">
        <v>70</v>
      </c>
      <c r="J75" s="22" t="s">
        <v>71</v>
      </c>
      <c r="K75" s="22" t="s">
        <v>58</v>
      </c>
      <c r="L75" s="23">
        <v>4891</v>
      </c>
      <c r="M75" s="23">
        <v>2445500</v>
      </c>
      <c r="N75" s="24" t="s">
        <v>43</v>
      </c>
      <c r="O75" s="61" t="s">
        <v>1513</v>
      </c>
    </row>
    <row r="76" spans="1:15" ht="25.5">
      <c r="A76" s="8"/>
      <c r="B76" s="9"/>
      <c r="C76" s="19">
        <f>IF($E76&lt;&gt;"",SUBTOTAL(103,$E$3:$E76),"")</f>
        <v>73</v>
      </c>
      <c r="D76" s="19" t="s">
        <v>274</v>
      </c>
      <c r="E76" s="20" t="s">
        <v>275</v>
      </c>
      <c r="F76" s="19" t="s">
        <v>17</v>
      </c>
      <c r="G76" s="21">
        <v>1</v>
      </c>
      <c r="H76" s="22" t="s">
        <v>276</v>
      </c>
      <c r="I76" s="22" t="s">
        <v>79</v>
      </c>
      <c r="J76" s="22" t="s">
        <v>41</v>
      </c>
      <c r="K76" s="22" t="s">
        <v>42</v>
      </c>
      <c r="L76" s="23">
        <v>1128000</v>
      </c>
      <c r="M76" s="23">
        <v>1128000</v>
      </c>
      <c r="N76" s="24" t="s">
        <v>43</v>
      </c>
      <c r="O76" s="61" t="s">
        <v>1513</v>
      </c>
    </row>
    <row r="77" spans="1:15" ht="25.5">
      <c r="A77" s="8"/>
      <c r="B77" s="9"/>
      <c r="C77" s="19">
        <f>IF($E77&lt;&gt;"",SUBTOTAL(103,$E$3:$E77),"")</f>
        <v>74</v>
      </c>
      <c r="D77" s="19" t="s">
        <v>277</v>
      </c>
      <c r="E77" s="20" t="s">
        <v>278</v>
      </c>
      <c r="F77" s="19" t="s">
        <v>38</v>
      </c>
      <c r="G77" s="21">
        <v>500</v>
      </c>
      <c r="H77" s="22" t="s">
        <v>279</v>
      </c>
      <c r="I77" s="22" t="s">
        <v>40</v>
      </c>
      <c r="J77" s="22" t="s">
        <v>41</v>
      </c>
      <c r="K77" s="22" t="s">
        <v>42</v>
      </c>
      <c r="L77" s="23">
        <v>1578</v>
      </c>
      <c r="M77" s="23">
        <v>789000</v>
      </c>
      <c r="N77" s="24" t="s">
        <v>43</v>
      </c>
      <c r="O77" s="61" t="s">
        <v>1513</v>
      </c>
    </row>
    <row r="78" spans="1:15" ht="25.5">
      <c r="A78" s="8"/>
      <c r="B78" s="9"/>
      <c r="C78" s="19">
        <f>IF($E78&lt;&gt;"",SUBTOTAL(103,$E$3:$E78),"")</f>
        <v>75</v>
      </c>
      <c r="D78" s="19" t="s">
        <v>280</v>
      </c>
      <c r="E78" s="20" t="s">
        <v>281</v>
      </c>
      <c r="F78" s="19" t="s">
        <v>68</v>
      </c>
      <c r="G78" s="21">
        <v>500</v>
      </c>
      <c r="H78" s="22" t="s">
        <v>282</v>
      </c>
      <c r="I78" s="22" t="s">
        <v>70</v>
      </c>
      <c r="J78" s="22" t="s">
        <v>71</v>
      </c>
      <c r="K78" s="22" t="s">
        <v>58</v>
      </c>
      <c r="L78" s="23">
        <v>8500</v>
      </c>
      <c r="M78" s="23">
        <v>4250000</v>
      </c>
      <c r="N78" s="24" t="s">
        <v>43</v>
      </c>
      <c r="O78" s="61" t="s">
        <v>1513</v>
      </c>
    </row>
    <row r="79" spans="1:15" ht="38.25">
      <c r="A79" s="8"/>
      <c r="B79" s="9"/>
      <c r="C79" s="19">
        <f>IF($E79&lt;&gt;"",SUBTOTAL(103,$E$3:$E79),"")</f>
        <v>76</v>
      </c>
      <c r="D79" s="19" t="s">
        <v>283</v>
      </c>
      <c r="E79" s="20" t="s">
        <v>284</v>
      </c>
      <c r="F79" s="19" t="s">
        <v>38</v>
      </c>
      <c r="G79" s="21">
        <v>1000</v>
      </c>
      <c r="H79" s="22" t="s">
        <v>285</v>
      </c>
      <c r="I79" s="22" t="s">
        <v>40</v>
      </c>
      <c r="J79" s="22" t="s">
        <v>41</v>
      </c>
      <c r="K79" s="22" t="s">
        <v>42</v>
      </c>
      <c r="L79" s="23">
        <v>1578</v>
      </c>
      <c r="M79" s="23">
        <v>1578000</v>
      </c>
      <c r="N79" s="24" t="s">
        <v>43</v>
      </c>
      <c r="O79" s="61" t="s">
        <v>1513</v>
      </c>
    </row>
    <row r="80" spans="1:15" ht="25.5">
      <c r="A80" s="8"/>
      <c r="B80" s="9"/>
      <c r="C80" s="19">
        <f>IF($E80&lt;&gt;"",SUBTOTAL(103,$E$3:$E80),"")</f>
        <v>77</v>
      </c>
      <c r="D80" s="19" t="s">
        <v>286</v>
      </c>
      <c r="E80" s="20" t="s">
        <v>287</v>
      </c>
      <c r="F80" s="19" t="s">
        <v>38</v>
      </c>
      <c r="G80" s="21">
        <v>1000</v>
      </c>
      <c r="H80" s="22" t="s">
        <v>288</v>
      </c>
      <c r="I80" s="22" t="s">
        <v>40</v>
      </c>
      <c r="J80" s="22" t="s">
        <v>41</v>
      </c>
      <c r="K80" s="22" t="s">
        <v>42</v>
      </c>
      <c r="L80" s="23">
        <v>1578</v>
      </c>
      <c r="M80" s="23">
        <v>1578000</v>
      </c>
      <c r="N80" s="24" t="s">
        <v>43</v>
      </c>
      <c r="O80" s="61" t="s">
        <v>1513</v>
      </c>
    </row>
    <row r="81" spans="1:15" ht="25.5">
      <c r="A81" s="8"/>
      <c r="B81" s="9"/>
      <c r="C81" s="19">
        <f>IF($E81&lt;&gt;"",SUBTOTAL(103,$E$3:$E81),"")</f>
        <v>78</v>
      </c>
      <c r="D81" s="19" t="s">
        <v>289</v>
      </c>
      <c r="E81" s="20" t="s">
        <v>290</v>
      </c>
      <c r="F81" s="19" t="s">
        <v>291</v>
      </c>
      <c r="G81" s="21">
        <v>2000</v>
      </c>
      <c r="H81" s="22" t="s">
        <v>292</v>
      </c>
      <c r="I81" s="22" t="s">
        <v>293</v>
      </c>
      <c r="J81" s="22" t="s">
        <v>63</v>
      </c>
      <c r="K81" s="22" t="s">
        <v>294</v>
      </c>
      <c r="L81" s="23">
        <v>103400</v>
      </c>
      <c r="M81" s="23">
        <v>206800000</v>
      </c>
      <c r="N81" s="24" t="s">
        <v>65</v>
      </c>
      <c r="O81" s="61" t="s">
        <v>1513</v>
      </c>
    </row>
    <row r="82" spans="1:15" ht="25.5">
      <c r="A82" s="8"/>
      <c r="B82" s="9"/>
      <c r="C82" s="19">
        <f>IF($E82&lt;&gt;"",SUBTOTAL(103,$E$3:$E82),"")</f>
        <v>79</v>
      </c>
      <c r="D82" s="19" t="s">
        <v>295</v>
      </c>
      <c r="E82" s="20" t="s">
        <v>296</v>
      </c>
      <c r="F82" s="19" t="s">
        <v>17</v>
      </c>
      <c r="G82" s="21">
        <v>1</v>
      </c>
      <c r="H82" s="22" t="s">
        <v>297</v>
      </c>
      <c r="I82" s="22" t="s">
        <v>298</v>
      </c>
      <c r="J82" s="22" t="s">
        <v>20</v>
      </c>
      <c r="K82" s="22" t="s">
        <v>21</v>
      </c>
      <c r="L82" s="23">
        <v>1631700</v>
      </c>
      <c r="M82" s="23">
        <v>1631700</v>
      </c>
      <c r="N82" s="24" t="s">
        <v>22</v>
      </c>
      <c r="O82" s="61" t="s">
        <v>1513</v>
      </c>
    </row>
    <row r="83" spans="1:15" ht="25.5">
      <c r="A83" s="8"/>
      <c r="B83" s="9"/>
      <c r="C83" s="19">
        <f>IF($E83&lt;&gt;"",SUBTOTAL(103,$E$3:$E83),"")</f>
        <v>80</v>
      </c>
      <c r="D83" s="19" t="s">
        <v>299</v>
      </c>
      <c r="E83" s="20" t="s">
        <v>300</v>
      </c>
      <c r="F83" s="19" t="s">
        <v>17</v>
      </c>
      <c r="G83" s="21">
        <v>4</v>
      </c>
      <c r="H83" s="22" t="s">
        <v>301</v>
      </c>
      <c r="I83" s="22" t="s">
        <v>168</v>
      </c>
      <c r="J83" s="22" t="s">
        <v>41</v>
      </c>
      <c r="K83" s="22" t="s">
        <v>42</v>
      </c>
      <c r="L83" s="23">
        <v>3007000</v>
      </c>
      <c r="M83" s="23">
        <v>12028000</v>
      </c>
      <c r="N83" s="24" t="s">
        <v>43</v>
      </c>
      <c r="O83" s="61" t="s">
        <v>1513</v>
      </c>
    </row>
    <row r="84" spans="1:15" ht="25.5">
      <c r="A84" s="8"/>
      <c r="B84" s="9"/>
      <c r="C84" s="19">
        <f>IF($E84&lt;&gt;"",SUBTOTAL(103,$E$3:$E84),"")</f>
        <v>81</v>
      </c>
      <c r="D84" s="19" t="s">
        <v>302</v>
      </c>
      <c r="E84" s="20" t="s">
        <v>303</v>
      </c>
      <c r="F84" s="19" t="s">
        <v>17</v>
      </c>
      <c r="G84" s="21">
        <v>5</v>
      </c>
      <c r="H84" s="22" t="s">
        <v>304</v>
      </c>
      <c r="I84" s="22" t="s">
        <v>168</v>
      </c>
      <c r="J84" s="22" t="s">
        <v>41</v>
      </c>
      <c r="K84" s="22" t="s">
        <v>42</v>
      </c>
      <c r="L84" s="23">
        <v>3007000</v>
      </c>
      <c r="M84" s="23">
        <v>15035000</v>
      </c>
      <c r="N84" s="24" t="s">
        <v>43</v>
      </c>
      <c r="O84" s="61" t="s">
        <v>1513</v>
      </c>
    </row>
    <row r="85" spans="1:15" ht="25.5">
      <c r="A85" s="8"/>
      <c r="B85" s="9"/>
      <c r="C85" s="19">
        <f>IF($E85&lt;&gt;"",SUBTOTAL(103,$E$3:$E85),"")</f>
        <v>82</v>
      </c>
      <c r="D85" s="19" t="s">
        <v>305</v>
      </c>
      <c r="E85" s="20" t="s">
        <v>306</v>
      </c>
      <c r="F85" s="19" t="s">
        <v>17</v>
      </c>
      <c r="G85" s="21">
        <v>4</v>
      </c>
      <c r="H85" s="22" t="s">
        <v>307</v>
      </c>
      <c r="I85" s="22" t="s">
        <v>168</v>
      </c>
      <c r="J85" s="22" t="s">
        <v>41</v>
      </c>
      <c r="K85" s="22" t="s">
        <v>42</v>
      </c>
      <c r="L85" s="23">
        <v>3007000</v>
      </c>
      <c r="M85" s="23">
        <v>12028000</v>
      </c>
      <c r="N85" s="24" t="s">
        <v>43</v>
      </c>
      <c r="O85" s="61" t="s">
        <v>1513</v>
      </c>
    </row>
    <row r="86" spans="1:15" ht="25.5">
      <c r="A86" s="8"/>
      <c r="B86" s="9"/>
      <c r="C86" s="19">
        <f>IF($E86&lt;&gt;"",SUBTOTAL(103,$E$3:$E86),"")</f>
        <v>83</v>
      </c>
      <c r="D86" s="19" t="s">
        <v>308</v>
      </c>
      <c r="E86" s="20" t="s">
        <v>309</v>
      </c>
      <c r="F86" s="19" t="s">
        <v>17</v>
      </c>
      <c r="G86" s="21">
        <v>15</v>
      </c>
      <c r="H86" s="22" t="s">
        <v>310</v>
      </c>
      <c r="I86" s="22" t="s">
        <v>168</v>
      </c>
      <c r="J86" s="22" t="s">
        <v>41</v>
      </c>
      <c r="K86" s="22" t="s">
        <v>42</v>
      </c>
      <c r="L86" s="23">
        <v>3007000</v>
      </c>
      <c r="M86" s="23">
        <v>45105000</v>
      </c>
      <c r="N86" s="24" t="s">
        <v>43</v>
      </c>
      <c r="O86" s="61" t="s">
        <v>1513</v>
      </c>
    </row>
    <row r="87" spans="1:15" ht="25.5">
      <c r="A87" s="8"/>
      <c r="B87" s="9"/>
      <c r="C87" s="19">
        <f>IF($E87&lt;&gt;"",SUBTOTAL(103,$E$3:$E87),"")</f>
        <v>84</v>
      </c>
      <c r="D87" s="19" t="s">
        <v>311</v>
      </c>
      <c r="E87" s="20" t="s">
        <v>312</v>
      </c>
      <c r="F87" s="19" t="s">
        <v>291</v>
      </c>
      <c r="G87" s="21">
        <v>2</v>
      </c>
      <c r="H87" s="22" t="s">
        <v>313</v>
      </c>
      <c r="I87" s="22" t="s">
        <v>79</v>
      </c>
      <c r="J87" s="22" t="s">
        <v>41</v>
      </c>
      <c r="K87" s="22" t="s">
        <v>42</v>
      </c>
      <c r="L87" s="23">
        <v>5463000</v>
      </c>
      <c r="M87" s="23">
        <v>10926000</v>
      </c>
      <c r="N87" s="24" t="s">
        <v>43</v>
      </c>
      <c r="O87" s="61" t="s">
        <v>1513</v>
      </c>
    </row>
    <row r="88" spans="1:15" ht="25.5">
      <c r="A88" s="8"/>
      <c r="B88" s="9"/>
      <c r="C88" s="19">
        <f>IF($E88&lt;&gt;"",SUBTOTAL(103,$E$3:$E88),"")</f>
        <v>85</v>
      </c>
      <c r="D88" s="19" t="s">
        <v>314</v>
      </c>
      <c r="E88" s="20" t="s">
        <v>315</v>
      </c>
      <c r="F88" s="19" t="s">
        <v>291</v>
      </c>
      <c r="G88" s="21">
        <v>15</v>
      </c>
      <c r="H88" s="22" t="s">
        <v>316</v>
      </c>
      <c r="I88" s="22" t="s">
        <v>317</v>
      </c>
      <c r="J88" s="22" t="s">
        <v>57</v>
      </c>
      <c r="K88" s="22" t="s">
        <v>58</v>
      </c>
      <c r="L88" s="23">
        <v>4639800</v>
      </c>
      <c r="M88" s="23">
        <v>69597000</v>
      </c>
      <c r="N88" s="24" t="s">
        <v>65</v>
      </c>
      <c r="O88" s="61" t="s">
        <v>1513</v>
      </c>
    </row>
    <row r="89" spans="1:15" ht="51">
      <c r="A89" s="8"/>
      <c r="B89" s="9"/>
      <c r="C89" s="19">
        <f>IF($E89&lt;&gt;"",SUBTOTAL(103,$E$3:$E89),"")</f>
        <v>86</v>
      </c>
      <c r="D89" s="19" t="s">
        <v>318</v>
      </c>
      <c r="E89" s="20" t="s">
        <v>319</v>
      </c>
      <c r="F89" s="19" t="s">
        <v>291</v>
      </c>
      <c r="G89" s="21">
        <v>5</v>
      </c>
      <c r="H89" s="22" t="s">
        <v>320</v>
      </c>
      <c r="I89" s="22" t="s">
        <v>321</v>
      </c>
      <c r="J89" s="22" t="s">
        <v>322</v>
      </c>
      <c r="K89" s="22" t="s">
        <v>64</v>
      </c>
      <c r="L89" s="23">
        <v>7260000</v>
      </c>
      <c r="M89" s="23">
        <v>36300000</v>
      </c>
      <c r="N89" s="24" t="s">
        <v>323</v>
      </c>
      <c r="O89" s="61" t="s">
        <v>1513</v>
      </c>
    </row>
    <row r="90" spans="1:15" ht="25.5">
      <c r="A90" s="8"/>
      <c r="B90" s="9"/>
      <c r="C90" s="19">
        <f>IF($E90&lt;&gt;"",SUBTOTAL(103,$E$3:$E90),"")</f>
        <v>87</v>
      </c>
      <c r="D90" s="19" t="s">
        <v>324</v>
      </c>
      <c r="E90" s="20" t="s">
        <v>325</v>
      </c>
      <c r="F90" s="19" t="s">
        <v>28</v>
      </c>
      <c r="G90" s="21">
        <v>5</v>
      </c>
      <c r="H90" s="22" t="s">
        <v>326</v>
      </c>
      <c r="I90" s="22" t="s">
        <v>327</v>
      </c>
      <c r="J90" s="22" t="s">
        <v>41</v>
      </c>
      <c r="K90" s="22" t="s">
        <v>42</v>
      </c>
      <c r="L90" s="23">
        <v>1203000</v>
      </c>
      <c r="M90" s="23">
        <v>6015000</v>
      </c>
      <c r="N90" s="24" t="s">
        <v>43</v>
      </c>
      <c r="O90" s="61" t="s">
        <v>1513</v>
      </c>
    </row>
    <row r="91" spans="1:15" ht="76.5">
      <c r="A91" s="8"/>
      <c r="B91" s="9"/>
      <c r="C91" s="19">
        <f>IF($E91&lt;&gt;"",SUBTOTAL(103,$E$3:$E91),"")</f>
        <v>88</v>
      </c>
      <c r="D91" s="19" t="s">
        <v>328</v>
      </c>
      <c r="E91" s="20" t="s">
        <v>329</v>
      </c>
      <c r="F91" s="19" t="s">
        <v>28</v>
      </c>
      <c r="G91" s="21">
        <v>10</v>
      </c>
      <c r="H91" s="22" t="s">
        <v>330</v>
      </c>
      <c r="I91" s="22" t="s">
        <v>331</v>
      </c>
      <c r="J91" s="22" t="s">
        <v>322</v>
      </c>
      <c r="K91" s="22" t="s">
        <v>64</v>
      </c>
      <c r="L91" s="23">
        <v>7260000</v>
      </c>
      <c r="M91" s="23">
        <v>72600000</v>
      </c>
      <c r="N91" s="24" t="s">
        <v>323</v>
      </c>
      <c r="O91" s="61" t="s">
        <v>1513</v>
      </c>
    </row>
    <row r="92" spans="1:15" ht="25.5">
      <c r="A92" s="8"/>
      <c r="B92" s="9"/>
      <c r="C92" s="19">
        <f>IF($E92&lt;&gt;"",SUBTOTAL(103,$E$3:$E92),"")</f>
        <v>89</v>
      </c>
      <c r="D92" s="19" t="s">
        <v>332</v>
      </c>
      <c r="E92" s="20" t="s">
        <v>333</v>
      </c>
      <c r="F92" s="19" t="s">
        <v>17</v>
      </c>
      <c r="G92" s="21">
        <v>20</v>
      </c>
      <c r="H92" s="22" t="s">
        <v>334</v>
      </c>
      <c r="I92" s="22" t="s">
        <v>19</v>
      </c>
      <c r="J92" s="22" t="s">
        <v>20</v>
      </c>
      <c r="K92" s="22" t="s">
        <v>21</v>
      </c>
      <c r="L92" s="23">
        <v>21892500</v>
      </c>
      <c r="M92" s="23">
        <v>437850000</v>
      </c>
      <c r="N92" s="24" t="s">
        <v>22</v>
      </c>
      <c r="O92" s="61" t="s">
        <v>1513</v>
      </c>
    </row>
    <row r="93" spans="1:15" ht="25.5">
      <c r="A93" s="8"/>
      <c r="B93" s="9"/>
      <c r="C93" s="19">
        <f>IF($E93&lt;&gt;"",SUBTOTAL(103,$E$3:$E93),"")</f>
        <v>90</v>
      </c>
      <c r="D93" s="19" t="s">
        <v>335</v>
      </c>
      <c r="E93" s="20" t="s">
        <v>336</v>
      </c>
      <c r="F93" s="19" t="s">
        <v>337</v>
      </c>
      <c r="G93" s="21">
        <v>5</v>
      </c>
      <c r="H93" s="22" t="s">
        <v>338</v>
      </c>
      <c r="I93" s="22" t="s">
        <v>339</v>
      </c>
      <c r="J93" s="22" t="s">
        <v>63</v>
      </c>
      <c r="K93" s="22" t="s">
        <v>64</v>
      </c>
      <c r="L93" s="23">
        <v>253000.00000000003</v>
      </c>
      <c r="M93" s="23">
        <v>1265000.0000000002</v>
      </c>
      <c r="N93" s="24" t="s">
        <v>65</v>
      </c>
      <c r="O93" s="61" t="s">
        <v>1513</v>
      </c>
    </row>
    <row r="94" spans="1:15" ht="25.5">
      <c r="A94" s="8"/>
      <c r="B94" s="9"/>
      <c r="C94" s="19">
        <f>IF($E94&lt;&gt;"",SUBTOTAL(103,$E$3:$E94),"")</f>
        <v>91</v>
      </c>
      <c r="D94" s="19" t="s">
        <v>340</v>
      </c>
      <c r="E94" s="20" t="s">
        <v>341</v>
      </c>
      <c r="F94" s="19" t="s">
        <v>291</v>
      </c>
      <c r="G94" s="21">
        <v>2000</v>
      </c>
      <c r="H94" s="22" t="s">
        <v>342</v>
      </c>
      <c r="I94" s="22" t="s">
        <v>343</v>
      </c>
      <c r="J94" s="22" t="s">
        <v>344</v>
      </c>
      <c r="K94" s="22" t="s">
        <v>294</v>
      </c>
      <c r="L94" s="23">
        <v>102000</v>
      </c>
      <c r="M94" s="23">
        <v>204000000</v>
      </c>
      <c r="N94" s="24" t="s">
        <v>345</v>
      </c>
      <c r="O94" s="61" t="s">
        <v>1513</v>
      </c>
    </row>
    <row r="95" spans="1:15" ht="25.5">
      <c r="A95" s="8"/>
      <c r="B95" s="9"/>
      <c r="C95" s="19">
        <f>IF($E95&lt;&gt;"",SUBTOTAL(103,$E$3:$E95),"")</f>
        <v>92</v>
      </c>
      <c r="D95" s="19" t="s">
        <v>346</v>
      </c>
      <c r="E95" s="20" t="s">
        <v>347</v>
      </c>
      <c r="F95" s="19" t="s">
        <v>17</v>
      </c>
      <c r="G95" s="21">
        <v>3</v>
      </c>
      <c r="H95" s="22" t="s">
        <v>348</v>
      </c>
      <c r="I95" s="22" t="s">
        <v>349</v>
      </c>
      <c r="J95" s="22" t="s">
        <v>20</v>
      </c>
      <c r="K95" s="22" t="s">
        <v>21</v>
      </c>
      <c r="L95" s="23">
        <v>1708179.0000000002</v>
      </c>
      <c r="M95" s="23">
        <v>5124537.000000001</v>
      </c>
      <c r="N95" s="24" t="s">
        <v>22</v>
      </c>
      <c r="O95" s="61" t="s">
        <v>1513</v>
      </c>
    </row>
    <row r="96" spans="1:15" s="55" customFormat="1" ht="21.75" customHeight="1">
      <c r="A96" s="8"/>
      <c r="B96" s="9"/>
      <c r="C96" s="56">
        <f>IF($E96&lt;&gt;"",SUBTOTAL(103,$E$3:$E96),"")</f>
      </c>
      <c r="D96" s="51" t="s">
        <v>350</v>
      </c>
      <c r="E96" s="51"/>
      <c r="F96" s="51"/>
      <c r="G96" s="52"/>
      <c r="H96" s="53"/>
      <c r="I96" s="53"/>
      <c r="J96" s="53"/>
      <c r="K96" s="53"/>
      <c r="L96" s="54"/>
      <c r="M96" s="54"/>
      <c r="N96" s="54"/>
      <c r="O96" s="60" t="s">
        <v>1513</v>
      </c>
    </row>
    <row r="97" spans="1:15" ht="25.5">
      <c r="A97" s="8"/>
      <c r="B97" s="9"/>
      <c r="C97" s="19">
        <f>IF($E97&lt;&gt;"",SUBTOTAL(103,$E$3:$E97),"")</f>
        <v>93</v>
      </c>
      <c r="D97" s="19" t="s">
        <v>373</v>
      </c>
      <c r="E97" s="20" t="s">
        <v>374</v>
      </c>
      <c r="F97" s="19" t="s">
        <v>17</v>
      </c>
      <c r="G97" s="21">
        <v>6</v>
      </c>
      <c r="H97" s="22" t="s">
        <v>375</v>
      </c>
      <c r="I97" s="22" t="s">
        <v>376</v>
      </c>
      <c r="J97" s="22" t="s">
        <v>365</v>
      </c>
      <c r="K97" s="22" t="s">
        <v>294</v>
      </c>
      <c r="L97" s="23">
        <v>2234400</v>
      </c>
      <c r="M97" s="23">
        <v>13406400</v>
      </c>
      <c r="N97" s="24" t="s">
        <v>357</v>
      </c>
      <c r="O97" s="61" t="s">
        <v>1513</v>
      </c>
    </row>
    <row r="98" spans="1:15" ht="25.5">
      <c r="A98" s="8"/>
      <c r="B98" s="9"/>
      <c r="C98" s="19">
        <f>IF($E98&lt;&gt;"",SUBTOTAL(103,$E$3:$E98),"")</f>
        <v>94</v>
      </c>
      <c r="D98" s="19" t="s">
        <v>377</v>
      </c>
      <c r="E98" s="20" t="s">
        <v>378</v>
      </c>
      <c r="F98" s="19" t="s">
        <v>17</v>
      </c>
      <c r="G98" s="21">
        <v>70</v>
      </c>
      <c r="H98" s="22" t="s">
        <v>379</v>
      </c>
      <c r="I98" s="22" t="s">
        <v>364</v>
      </c>
      <c r="J98" s="22" t="s">
        <v>365</v>
      </c>
      <c r="K98" s="22" t="s">
        <v>294</v>
      </c>
      <c r="L98" s="23">
        <v>8429400</v>
      </c>
      <c r="M98" s="23">
        <v>590058000</v>
      </c>
      <c r="N98" s="24" t="s">
        <v>357</v>
      </c>
      <c r="O98" s="61" t="s">
        <v>1513</v>
      </c>
    </row>
    <row r="99" spans="1:15" ht="38.25">
      <c r="A99" s="8"/>
      <c r="B99" s="9"/>
      <c r="C99" s="19">
        <f>IF($E99&lt;&gt;"",SUBTOTAL(103,$E$3:$E99),"")</f>
        <v>95</v>
      </c>
      <c r="D99" s="19" t="s">
        <v>380</v>
      </c>
      <c r="E99" s="20" t="s">
        <v>381</v>
      </c>
      <c r="F99" s="19" t="s">
        <v>17</v>
      </c>
      <c r="G99" s="21">
        <v>5</v>
      </c>
      <c r="H99" s="22" t="s">
        <v>382</v>
      </c>
      <c r="I99" s="22" t="s">
        <v>383</v>
      </c>
      <c r="J99" s="22" t="s">
        <v>365</v>
      </c>
      <c r="K99" s="22" t="s">
        <v>294</v>
      </c>
      <c r="L99" s="23">
        <v>4390050</v>
      </c>
      <c r="M99" s="23">
        <v>21950250</v>
      </c>
      <c r="N99" s="24" t="s">
        <v>357</v>
      </c>
      <c r="O99" s="61" t="s">
        <v>1513</v>
      </c>
    </row>
    <row r="100" spans="1:15" ht="25.5">
      <c r="A100" s="8"/>
      <c r="B100" s="9"/>
      <c r="C100" s="19">
        <f>IF($E100&lt;&gt;"",SUBTOTAL(103,$E$3:$E100),"")</f>
        <v>96</v>
      </c>
      <c r="D100" s="19" t="s">
        <v>384</v>
      </c>
      <c r="E100" s="20" t="s">
        <v>385</v>
      </c>
      <c r="F100" s="19" t="s">
        <v>17</v>
      </c>
      <c r="G100" s="21">
        <v>250</v>
      </c>
      <c r="H100" s="22" t="s">
        <v>386</v>
      </c>
      <c r="I100" s="22" t="s">
        <v>364</v>
      </c>
      <c r="J100" s="22" t="s">
        <v>365</v>
      </c>
      <c r="K100" s="22" t="s">
        <v>64</v>
      </c>
      <c r="L100" s="23">
        <v>5805450</v>
      </c>
      <c r="M100" s="23">
        <v>1451362500</v>
      </c>
      <c r="N100" s="24" t="s">
        <v>357</v>
      </c>
      <c r="O100" s="61" t="s">
        <v>1513</v>
      </c>
    </row>
    <row r="101" spans="1:15" ht="25.5">
      <c r="A101" s="8"/>
      <c r="B101" s="9"/>
      <c r="C101" s="19">
        <f>IF($E101&lt;&gt;"",SUBTOTAL(103,$E$3:$E101),"")</f>
        <v>97</v>
      </c>
      <c r="D101" s="19" t="s">
        <v>387</v>
      </c>
      <c r="E101" s="20" t="s">
        <v>388</v>
      </c>
      <c r="F101" s="19" t="s">
        <v>17</v>
      </c>
      <c r="G101" s="21">
        <v>6</v>
      </c>
      <c r="H101" s="22" t="s">
        <v>389</v>
      </c>
      <c r="I101" s="22" t="s">
        <v>390</v>
      </c>
      <c r="J101" s="22" t="s">
        <v>365</v>
      </c>
      <c r="K101" s="22" t="s">
        <v>64</v>
      </c>
      <c r="L101" s="23">
        <v>3526950</v>
      </c>
      <c r="M101" s="23">
        <v>21161700</v>
      </c>
      <c r="N101" s="24" t="s">
        <v>357</v>
      </c>
      <c r="O101" s="61" t="s">
        <v>1513</v>
      </c>
    </row>
    <row r="102" spans="1:15" ht="25.5">
      <c r="A102" s="8"/>
      <c r="B102" s="9"/>
      <c r="C102" s="19">
        <f>IF($E102&lt;&gt;"",SUBTOTAL(103,$E$3:$E102),"")</f>
        <v>98</v>
      </c>
      <c r="D102" s="19" t="s">
        <v>391</v>
      </c>
      <c r="E102" s="20" t="s">
        <v>392</v>
      </c>
      <c r="F102" s="19" t="s">
        <v>17</v>
      </c>
      <c r="G102" s="21">
        <v>45</v>
      </c>
      <c r="H102" s="22" t="s">
        <v>393</v>
      </c>
      <c r="I102" s="22" t="s">
        <v>364</v>
      </c>
      <c r="J102" s="22" t="s">
        <v>365</v>
      </c>
      <c r="K102" s="22" t="s">
        <v>294</v>
      </c>
      <c r="L102" s="23">
        <v>4158000</v>
      </c>
      <c r="M102" s="23">
        <v>187110000</v>
      </c>
      <c r="N102" s="24" t="s">
        <v>357</v>
      </c>
      <c r="O102" s="61" t="s">
        <v>1513</v>
      </c>
    </row>
    <row r="103" spans="1:15" ht="25.5">
      <c r="A103" s="8"/>
      <c r="B103" s="9"/>
      <c r="C103" s="19">
        <f>IF($E103&lt;&gt;"",SUBTOTAL(103,$E$3:$E103),"")</f>
        <v>99</v>
      </c>
      <c r="D103" s="19" t="s">
        <v>394</v>
      </c>
      <c r="E103" s="20" t="s">
        <v>395</v>
      </c>
      <c r="F103" s="19" t="s">
        <v>17</v>
      </c>
      <c r="G103" s="21">
        <v>4</v>
      </c>
      <c r="H103" s="22" t="s">
        <v>396</v>
      </c>
      <c r="I103" s="22" t="s">
        <v>397</v>
      </c>
      <c r="J103" s="22" t="s">
        <v>365</v>
      </c>
      <c r="K103" s="22" t="s">
        <v>294</v>
      </c>
      <c r="L103" s="23">
        <v>2733150</v>
      </c>
      <c r="M103" s="23">
        <v>10932600</v>
      </c>
      <c r="N103" s="24" t="s">
        <v>357</v>
      </c>
      <c r="O103" s="61" t="s">
        <v>1513</v>
      </c>
    </row>
    <row r="104" spans="1:15" ht="25.5">
      <c r="A104" s="8"/>
      <c r="B104" s="9"/>
      <c r="C104" s="19">
        <f>IF($E104&lt;&gt;"",SUBTOTAL(103,$E$3:$E104),"")</f>
        <v>100</v>
      </c>
      <c r="D104" s="19" t="s">
        <v>398</v>
      </c>
      <c r="E104" s="20" t="s">
        <v>399</v>
      </c>
      <c r="F104" s="19" t="s">
        <v>17</v>
      </c>
      <c r="G104" s="21">
        <v>6</v>
      </c>
      <c r="H104" s="22" t="s">
        <v>400</v>
      </c>
      <c r="I104" s="22" t="s">
        <v>364</v>
      </c>
      <c r="J104" s="22" t="s">
        <v>365</v>
      </c>
      <c r="K104" s="22" t="s">
        <v>294</v>
      </c>
      <c r="L104" s="23">
        <v>4158000</v>
      </c>
      <c r="M104" s="23">
        <v>24948000</v>
      </c>
      <c r="N104" s="24" t="s">
        <v>357</v>
      </c>
      <c r="O104" s="61" t="s">
        <v>1513</v>
      </c>
    </row>
    <row r="105" spans="1:15" ht="25.5">
      <c r="A105" s="8"/>
      <c r="B105" s="9"/>
      <c r="C105" s="19">
        <f>IF($E105&lt;&gt;"",SUBTOTAL(103,$E$3:$E105),"")</f>
        <v>101</v>
      </c>
      <c r="D105" s="19" t="s">
        <v>401</v>
      </c>
      <c r="E105" s="20" t="s">
        <v>402</v>
      </c>
      <c r="F105" s="19" t="s">
        <v>17</v>
      </c>
      <c r="G105" s="21">
        <v>2</v>
      </c>
      <c r="H105" s="22" t="s">
        <v>403</v>
      </c>
      <c r="I105" s="22" t="s">
        <v>404</v>
      </c>
      <c r="J105" s="22" t="s">
        <v>365</v>
      </c>
      <c r="K105" s="22" t="s">
        <v>294</v>
      </c>
      <c r="L105" s="23">
        <v>2523150</v>
      </c>
      <c r="M105" s="23">
        <v>5046300</v>
      </c>
      <c r="N105" s="24" t="s">
        <v>357</v>
      </c>
      <c r="O105" s="61" t="s">
        <v>1513</v>
      </c>
    </row>
    <row r="106" spans="1:15" ht="25.5">
      <c r="A106" s="8"/>
      <c r="B106" s="9"/>
      <c r="C106" s="19">
        <f>IF($E106&lt;&gt;"",SUBTOTAL(103,$E$3:$E106),"")</f>
        <v>102</v>
      </c>
      <c r="D106" s="19" t="s">
        <v>405</v>
      </c>
      <c r="E106" s="20" t="s">
        <v>406</v>
      </c>
      <c r="F106" s="19" t="s">
        <v>17</v>
      </c>
      <c r="G106" s="21">
        <v>26</v>
      </c>
      <c r="H106" s="22" t="s">
        <v>407</v>
      </c>
      <c r="I106" s="22" t="s">
        <v>364</v>
      </c>
      <c r="J106" s="22" t="s">
        <v>365</v>
      </c>
      <c r="K106" s="22" t="s">
        <v>294</v>
      </c>
      <c r="L106" s="23">
        <v>2662800</v>
      </c>
      <c r="M106" s="23">
        <v>69232800</v>
      </c>
      <c r="N106" s="24" t="s">
        <v>357</v>
      </c>
      <c r="O106" s="61" t="s">
        <v>1513</v>
      </c>
    </row>
    <row r="107" spans="1:15" ht="25.5">
      <c r="A107" s="8"/>
      <c r="B107" s="9"/>
      <c r="C107" s="19">
        <f>IF($E107&lt;&gt;"",SUBTOTAL(103,$E$3:$E107),"")</f>
        <v>103</v>
      </c>
      <c r="D107" s="19" t="s">
        <v>408</v>
      </c>
      <c r="E107" s="20" t="s">
        <v>409</v>
      </c>
      <c r="F107" s="19" t="s">
        <v>17</v>
      </c>
      <c r="G107" s="21">
        <v>4</v>
      </c>
      <c r="H107" s="22" t="s">
        <v>410</v>
      </c>
      <c r="I107" s="22" t="s">
        <v>390</v>
      </c>
      <c r="J107" s="22" t="s">
        <v>365</v>
      </c>
      <c r="K107" s="22" t="s">
        <v>64</v>
      </c>
      <c r="L107" s="23">
        <v>2920050</v>
      </c>
      <c r="M107" s="23">
        <v>11680200</v>
      </c>
      <c r="N107" s="24" t="s">
        <v>357</v>
      </c>
      <c r="O107" s="61" t="s">
        <v>1513</v>
      </c>
    </row>
    <row r="108" spans="1:15" ht="25.5">
      <c r="A108" s="8"/>
      <c r="B108" s="9"/>
      <c r="C108" s="19">
        <f>IF($E108&lt;&gt;"",SUBTOTAL(103,$E$3:$E108),"")</f>
        <v>104</v>
      </c>
      <c r="D108" s="19" t="s">
        <v>411</v>
      </c>
      <c r="E108" s="20" t="s">
        <v>412</v>
      </c>
      <c r="F108" s="19" t="s">
        <v>17</v>
      </c>
      <c r="G108" s="21">
        <v>80</v>
      </c>
      <c r="H108" s="22" t="s">
        <v>413</v>
      </c>
      <c r="I108" s="22" t="s">
        <v>364</v>
      </c>
      <c r="J108" s="22" t="s">
        <v>365</v>
      </c>
      <c r="K108" s="22" t="s">
        <v>294</v>
      </c>
      <c r="L108" s="23">
        <v>3014550</v>
      </c>
      <c r="M108" s="23">
        <v>241164000</v>
      </c>
      <c r="N108" s="24" t="s">
        <v>357</v>
      </c>
      <c r="O108" s="61" t="s">
        <v>1513</v>
      </c>
    </row>
    <row r="109" spans="1:15" ht="25.5">
      <c r="A109" s="8"/>
      <c r="B109" s="9"/>
      <c r="C109" s="19">
        <f>IF($E109&lt;&gt;"",SUBTOTAL(103,$E$3:$E109),"")</f>
        <v>105</v>
      </c>
      <c r="D109" s="19" t="s">
        <v>414</v>
      </c>
      <c r="E109" s="20" t="s">
        <v>415</v>
      </c>
      <c r="F109" s="19" t="s">
        <v>17</v>
      </c>
      <c r="G109" s="21">
        <v>6</v>
      </c>
      <c r="H109" s="22" t="s">
        <v>416</v>
      </c>
      <c r="I109" s="22" t="s">
        <v>390</v>
      </c>
      <c r="J109" s="22" t="s">
        <v>365</v>
      </c>
      <c r="K109" s="22" t="s">
        <v>294</v>
      </c>
      <c r="L109" s="23">
        <v>2102100</v>
      </c>
      <c r="M109" s="23">
        <v>12612600</v>
      </c>
      <c r="N109" s="24" t="s">
        <v>357</v>
      </c>
      <c r="O109" s="61" t="s">
        <v>1513</v>
      </c>
    </row>
    <row r="110" spans="1:15" ht="25.5">
      <c r="A110" s="8"/>
      <c r="B110" s="9"/>
      <c r="C110" s="19">
        <f>IF($E110&lt;&gt;"",SUBTOTAL(103,$E$3:$E110),"")</f>
        <v>106</v>
      </c>
      <c r="D110" s="19" t="s">
        <v>417</v>
      </c>
      <c r="E110" s="20" t="s">
        <v>418</v>
      </c>
      <c r="F110" s="19" t="s">
        <v>17</v>
      </c>
      <c r="G110" s="21">
        <v>200</v>
      </c>
      <c r="H110" s="22" t="s">
        <v>419</v>
      </c>
      <c r="I110" s="22" t="s">
        <v>364</v>
      </c>
      <c r="J110" s="22" t="s">
        <v>365</v>
      </c>
      <c r="K110" s="22" t="s">
        <v>294</v>
      </c>
      <c r="L110" s="23">
        <v>8429400</v>
      </c>
      <c r="M110" s="23">
        <v>1685880000</v>
      </c>
      <c r="N110" s="24" t="s">
        <v>357</v>
      </c>
      <c r="O110" s="61" t="s">
        <v>1513</v>
      </c>
    </row>
    <row r="111" spans="1:15" ht="38.25">
      <c r="A111" s="8"/>
      <c r="B111" s="9"/>
      <c r="C111" s="19">
        <f>IF($E111&lt;&gt;"",SUBTOTAL(103,$E$3:$E111),"")</f>
        <v>107</v>
      </c>
      <c r="D111" s="19" t="s">
        <v>420</v>
      </c>
      <c r="E111" s="20" t="s">
        <v>421</v>
      </c>
      <c r="F111" s="19" t="s">
        <v>17</v>
      </c>
      <c r="G111" s="21">
        <v>5</v>
      </c>
      <c r="H111" s="22" t="s">
        <v>422</v>
      </c>
      <c r="I111" s="22" t="s">
        <v>390</v>
      </c>
      <c r="J111" s="22" t="s">
        <v>365</v>
      </c>
      <c r="K111" s="22" t="s">
        <v>294</v>
      </c>
      <c r="L111" s="23">
        <v>5281500</v>
      </c>
      <c r="M111" s="23">
        <v>26407500</v>
      </c>
      <c r="N111" s="24" t="s">
        <v>357</v>
      </c>
      <c r="O111" s="61" t="s">
        <v>1513</v>
      </c>
    </row>
    <row r="112" spans="1:15" ht="25.5">
      <c r="A112" s="8"/>
      <c r="B112" s="9"/>
      <c r="C112" s="19">
        <f>IF($E112&lt;&gt;"",SUBTOTAL(103,$E$3:$E112),"")</f>
        <v>108</v>
      </c>
      <c r="D112" s="19" t="s">
        <v>423</v>
      </c>
      <c r="E112" s="20" t="s">
        <v>424</v>
      </c>
      <c r="F112" s="19" t="s">
        <v>17</v>
      </c>
      <c r="G112" s="21">
        <v>100</v>
      </c>
      <c r="H112" s="22" t="s">
        <v>425</v>
      </c>
      <c r="I112" s="22" t="s">
        <v>364</v>
      </c>
      <c r="J112" s="22" t="s">
        <v>365</v>
      </c>
      <c r="K112" s="22" t="s">
        <v>294</v>
      </c>
      <c r="L112" s="23">
        <v>7352100</v>
      </c>
      <c r="M112" s="23">
        <v>735210000</v>
      </c>
      <c r="N112" s="24" t="s">
        <v>357</v>
      </c>
      <c r="O112" s="61" t="s">
        <v>1513</v>
      </c>
    </row>
    <row r="113" spans="1:15" ht="25.5">
      <c r="A113" s="8"/>
      <c r="B113" s="9"/>
      <c r="C113" s="19">
        <f>IF($E113&lt;&gt;"",SUBTOTAL(103,$E$3:$E113),"")</f>
        <v>109</v>
      </c>
      <c r="D113" s="19" t="s">
        <v>426</v>
      </c>
      <c r="E113" s="20" t="s">
        <v>427</v>
      </c>
      <c r="F113" s="19" t="s">
        <v>17</v>
      </c>
      <c r="G113" s="21">
        <v>6</v>
      </c>
      <c r="H113" s="22" t="s">
        <v>428</v>
      </c>
      <c r="I113" s="22" t="s">
        <v>429</v>
      </c>
      <c r="J113" s="22" t="s">
        <v>365</v>
      </c>
      <c r="K113" s="22" t="s">
        <v>294</v>
      </c>
      <c r="L113" s="23">
        <v>2405000</v>
      </c>
      <c r="M113" s="23">
        <v>14430000</v>
      </c>
      <c r="N113" s="24" t="s">
        <v>357</v>
      </c>
      <c r="O113" s="61" t="s">
        <v>1513</v>
      </c>
    </row>
    <row r="114" spans="1:15" ht="25.5">
      <c r="A114" s="8"/>
      <c r="B114" s="9"/>
      <c r="C114" s="19">
        <f>IF($E114&lt;&gt;"",SUBTOTAL(103,$E$3:$E114),"")</f>
        <v>110</v>
      </c>
      <c r="D114" s="19" t="s">
        <v>430</v>
      </c>
      <c r="E114" s="20" t="s">
        <v>431</v>
      </c>
      <c r="F114" s="19" t="s">
        <v>17</v>
      </c>
      <c r="G114" s="21">
        <v>250</v>
      </c>
      <c r="H114" s="22" t="s">
        <v>432</v>
      </c>
      <c r="I114" s="22" t="s">
        <v>364</v>
      </c>
      <c r="J114" s="22" t="s">
        <v>365</v>
      </c>
      <c r="K114" s="22" t="s">
        <v>294</v>
      </c>
      <c r="L114" s="23">
        <v>6457500</v>
      </c>
      <c r="M114" s="23">
        <v>1614375000</v>
      </c>
      <c r="N114" s="24" t="s">
        <v>357</v>
      </c>
      <c r="O114" s="61" t="s">
        <v>1513</v>
      </c>
    </row>
    <row r="115" spans="1:15" ht="25.5">
      <c r="A115" s="8"/>
      <c r="B115" s="9"/>
      <c r="C115" s="19">
        <f>IF($E115&lt;&gt;"",SUBTOTAL(103,$E$3:$E115),"")</f>
        <v>111</v>
      </c>
      <c r="D115" s="19" t="s">
        <v>433</v>
      </c>
      <c r="E115" s="20" t="s">
        <v>434</v>
      </c>
      <c r="F115" s="19" t="s">
        <v>17</v>
      </c>
      <c r="G115" s="21">
        <v>6</v>
      </c>
      <c r="H115" s="22" t="s">
        <v>435</v>
      </c>
      <c r="I115" s="22" t="s">
        <v>390</v>
      </c>
      <c r="J115" s="22" t="s">
        <v>365</v>
      </c>
      <c r="K115" s="22" t="s">
        <v>294</v>
      </c>
      <c r="L115" s="23">
        <v>1893150</v>
      </c>
      <c r="M115" s="23">
        <v>11358900</v>
      </c>
      <c r="N115" s="24" t="s">
        <v>357</v>
      </c>
      <c r="O115" s="61" t="s">
        <v>1513</v>
      </c>
    </row>
    <row r="116" spans="1:15" ht="25.5">
      <c r="A116" s="8"/>
      <c r="B116" s="9"/>
      <c r="C116" s="19">
        <f>IF($E116&lt;&gt;"",SUBTOTAL(103,$E$3:$E116),"")</f>
        <v>112</v>
      </c>
      <c r="D116" s="19" t="s">
        <v>436</v>
      </c>
      <c r="E116" s="20" t="s">
        <v>437</v>
      </c>
      <c r="F116" s="19" t="s">
        <v>17</v>
      </c>
      <c r="G116" s="21">
        <v>80</v>
      </c>
      <c r="H116" s="22" t="s">
        <v>438</v>
      </c>
      <c r="I116" s="22" t="s">
        <v>364</v>
      </c>
      <c r="J116" s="22" t="s">
        <v>365</v>
      </c>
      <c r="K116" s="22" t="s">
        <v>294</v>
      </c>
      <c r="L116" s="23">
        <v>3014550</v>
      </c>
      <c r="M116" s="23">
        <v>241164000</v>
      </c>
      <c r="N116" s="24" t="s">
        <v>357</v>
      </c>
      <c r="O116" s="61" t="s">
        <v>1513</v>
      </c>
    </row>
    <row r="117" spans="1:15" ht="38.25">
      <c r="A117" s="8"/>
      <c r="B117" s="9"/>
      <c r="C117" s="19">
        <f>IF($E117&lt;&gt;"",SUBTOTAL(103,$E$3:$E117),"")</f>
        <v>113</v>
      </c>
      <c r="D117" s="19" t="s">
        <v>439</v>
      </c>
      <c r="E117" s="20" t="s">
        <v>440</v>
      </c>
      <c r="F117" s="19" t="s">
        <v>17</v>
      </c>
      <c r="G117" s="21">
        <v>6</v>
      </c>
      <c r="H117" s="22" t="s">
        <v>441</v>
      </c>
      <c r="I117" s="22" t="s">
        <v>397</v>
      </c>
      <c r="J117" s="22" t="s">
        <v>365</v>
      </c>
      <c r="K117" s="22" t="s">
        <v>294</v>
      </c>
      <c r="L117" s="23">
        <v>1682100</v>
      </c>
      <c r="M117" s="23">
        <v>10092600</v>
      </c>
      <c r="N117" s="24" t="s">
        <v>357</v>
      </c>
      <c r="O117" s="61" t="s">
        <v>1513</v>
      </c>
    </row>
    <row r="118" spans="1:15" ht="25.5">
      <c r="A118" s="8"/>
      <c r="B118" s="9"/>
      <c r="C118" s="19">
        <f>IF($E118&lt;&gt;"",SUBTOTAL(103,$E$3:$E118),"")</f>
        <v>114</v>
      </c>
      <c r="D118" s="19" t="s">
        <v>442</v>
      </c>
      <c r="E118" s="20" t="s">
        <v>443</v>
      </c>
      <c r="F118" s="19" t="s">
        <v>17</v>
      </c>
      <c r="G118" s="21">
        <v>40</v>
      </c>
      <c r="H118" s="22" t="s">
        <v>444</v>
      </c>
      <c r="I118" s="22" t="s">
        <v>364</v>
      </c>
      <c r="J118" s="22" t="s">
        <v>365</v>
      </c>
      <c r="K118" s="22" t="s">
        <v>294</v>
      </c>
      <c r="L118" s="23">
        <v>8429400</v>
      </c>
      <c r="M118" s="23">
        <v>337176000</v>
      </c>
      <c r="N118" s="24" t="s">
        <v>357</v>
      </c>
      <c r="O118" s="61" t="s">
        <v>1513</v>
      </c>
    </row>
    <row r="119" spans="1:15" ht="38.25">
      <c r="A119" s="8"/>
      <c r="B119" s="9"/>
      <c r="C119" s="19">
        <f>IF($E119&lt;&gt;"",SUBTOTAL(103,$E$3:$E119),"")</f>
        <v>115</v>
      </c>
      <c r="D119" s="19" t="s">
        <v>445</v>
      </c>
      <c r="E119" s="20" t="s">
        <v>446</v>
      </c>
      <c r="F119" s="19" t="s">
        <v>17</v>
      </c>
      <c r="G119" s="21">
        <v>5</v>
      </c>
      <c r="H119" s="22" t="s">
        <v>447</v>
      </c>
      <c r="I119" s="22" t="s">
        <v>448</v>
      </c>
      <c r="J119" s="22" t="s">
        <v>365</v>
      </c>
      <c r="K119" s="22" t="s">
        <v>294</v>
      </c>
      <c r="L119" s="23">
        <v>3340050</v>
      </c>
      <c r="M119" s="23">
        <v>16700250</v>
      </c>
      <c r="N119" s="24" t="s">
        <v>357</v>
      </c>
      <c r="O119" s="61" t="s">
        <v>1513</v>
      </c>
    </row>
    <row r="120" spans="1:15" ht="25.5">
      <c r="A120" s="8"/>
      <c r="B120" s="9"/>
      <c r="C120" s="19">
        <f>IF($E120&lt;&gt;"",SUBTOTAL(103,$E$3:$E120),"")</f>
        <v>116</v>
      </c>
      <c r="D120" s="19" t="s">
        <v>449</v>
      </c>
      <c r="E120" s="20" t="s">
        <v>450</v>
      </c>
      <c r="F120" s="19" t="s">
        <v>17</v>
      </c>
      <c r="G120" s="21">
        <v>12</v>
      </c>
      <c r="H120" s="22" t="s">
        <v>451</v>
      </c>
      <c r="I120" s="22" t="s">
        <v>364</v>
      </c>
      <c r="J120" s="22" t="s">
        <v>365</v>
      </c>
      <c r="K120" s="22" t="s">
        <v>294</v>
      </c>
      <c r="L120" s="23">
        <v>3114300</v>
      </c>
      <c r="M120" s="23">
        <v>37371600</v>
      </c>
      <c r="N120" s="24" t="s">
        <v>357</v>
      </c>
      <c r="O120" s="61" t="s">
        <v>1513</v>
      </c>
    </row>
    <row r="121" spans="1:15" ht="38.25">
      <c r="A121" s="8"/>
      <c r="B121" s="9"/>
      <c r="C121" s="19">
        <f>IF($E121&lt;&gt;"",SUBTOTAL(103,$E$3:$E121),"")</f>
        <v>117</v>
      </c>
      <c r="D121" s="19" t="s">
        <v>452</v>
      </c>
      <c r="E121" s="20" t="s">
        <v>453</v>
      </c>
      <c r="F121" s="19" t="s">
        <v>17</v>
      </c>
      <c r="G121" s="21">
        <v>4</v>
      </c>
      <c r="H121" s="22" t="s">
        <v>454</v>
      </c>
      <c r="I121" s="22" t="s">
        <v>390</v>
      </c>
      <c r="J121" s="22" t="s">
        <v>365</v>
      </c>
      <c r="K121" s="22" t="s">
        <v>294</v>
      </c>
      <c r="L121" s="23">
        <v>2775150</v>
      </c>
      <c r="M121" s="23">
        <v>11100600</v>
      </c>
      <c r="N121" s="24" t="s">
        <v>357</v>
      </c>
      <c r="O121" s="61" t="s">
        <v>1513</v>
      </c>
    </row>
    <row r="122" spans="1:15" ht="25.5">
      <c r="A122" s="8"/>
      <c r="B122" s="9"/>
      <c r="C122" s="19">
        <f>IF($E122&lt;&gt;"",SUBTOTAL(103,$E$3:$E122),"")</f>
        <v>118</v>
      </c>
      <c r="D122" s="19" t="s">
        <v>455</v>
      </c>
      <c r="E122" s="20" t="s">
        <v>456</v>
      </c>
      <c r="F122" s="19" t="s">
        <v>17</v>
      </c>
      <c r="G122" s="21">
        <v>30</v>
      </c>
      <c r="H122" s="22" t="s">
        <v>457</v>
      </c>
      <c r="I122" s="22" t="s">
        <v>364</v>
      </c>
      <c r="J122" s="22" t="s">
        <v>365</v>
      </c>
      <c r="K122" s="22" t="s">
        <v>294</v>
      </c>
      <c r="L122" s="23">
        <v>5161800</v>
      </c>
      <c r="M122" s="23">
        <v>154854000</v>
      </c>
      <c r="N122" s="24" t="s">
        <v>357</v>
      </c>
      <c r="O122" s="61" t="s">
        <v>1513</v>
      </c>
    </row>
    <row r="123" spans="1:15" ht="25.5">
      <c r="A123" s="8"/>
      <c r="B123" s="9"/>
      <c r="C123" s="19">
        <f>IF($E123&lt;&gt;"",SUBTOTAL(103,$E$3:$E123),"")</f>
        <v>119</v>
      </c>
      <c r="D123" s="19" t="s">
        <v>458</v>
      </c>
      <c r="E123" s="20" t="s">
        <v>459</v>
      </c>
      <c r="F123" s="19" t="s">
        <v>17</v>
      </c>
      <c r="G123" s="21">
        <v>4</v>
      </c>
      <c r="H123" s="22" t="s">
        <v>460</v>
      </c>
      <c r="I123" s="22" t="s">
        <v>461</v>
      </c>
      <c r="J123" s="22" t="s">
        <v>365</v>
      </c>
      <c r="K123" s="22" t="s">
        <v>294</v>
      </c>
      <c r="L123" s="23">
        <v>2557800</v>
      </c>
      <c r="M123" s="23">
        <v>10231200</v>
      </c>
      <c r="N123" s="24" t="s">
        <v>357</v>
      </c>
      <c r="O123" s="61" t="s">
        <v>1513</v>
      </c>
    </row>
    <row r="124" spans="1:15" ht="25.5">
      <c r="A124" s="8"/>
      <c r="B124" s="9"/>
      <c r="C124" s="19">
        <f>IF($E124&lt;&gt;"",SUBTOTAL(103,$E$3:$E124),"")</f>
        <v>120</v>
      </c>
      <c r="D124" s="19" t="s">
        <v>462</v>
      </c>
      <c r="E124" s="20" t="s">
        <v>463</v>
      </c>
      <c r="F124" s="19" t="s">
        <v>17</v>
      </c>
      <c r="G124" s="21">
        <v>80</v>
      </c>
      <c r="H124" s="22" t="s">
        <v>464</v>
      </c>
      <c r="I124" s="22" t="s">
        <v>364</v>
      </c>
      <c r="J124" s="22" t="s">
        <v>365</v>
      </c>
      <c r="K124" s="22" t="s">
        <v>294</v>
      </c>
      <c r="L124" s="23">
        <v>3014550</v>
      </c>
      <c r="M124" s="23">
        <v>241164000</v>
      </c>
      <c r="N124" s="24" t="s">
        <v>357</v>
      </c>
      <c r="O124" s="61" t="s">
        <v>1513</v>
      </c>
    </row>
    <row r="125" spans="1:15" ht="25.5">
      <c r="A125" s="8"/>
      <c r="B125" s="9"/>
      <c r="C125" s="19">
        <f>IF($E125&lt;&gt;"",SUBTOTAL(103,$E$3:$E125),"")</f>
        <v>121</v>
      </c>
      <c r="D125" s="19" t="s">
        <v>465</v>
      </c>
      <c r="E125" s="20" t="s">
        <v>466</v>
      </c>
      <c r="F125" s="19" t="s">
        <v>17</v>
      </c>
      <c r="G125" s="21">
        <v>5</v>
      </c>
      <c r="H125" s="22" t="s">
        <v>467</v>
      </c>
      <c r="I125" s="22" t="s">
        <v>397</v>
      </c>
      <c r="J125" s="22" t="s">
        <v>365</v>
      </c>
      <c r="K125" s="22" t="s">
        <v>294</v>
      </c>
      <c r="L125" s="23">
        <v>2733150</v>
      </c>
      <c r="M125" s="23">
        <v>13665750</v>
      </c>
      <c r="N125" s="24" t="s">
        <v>357</v>
      </c>
      <c r="O125" s="61" t="s">
        <v>1513</v>
      </c>
    </row>
    <row r="126" spans="1:15" ht="25.5">
      <c r="A126" s="8"/>
      <c r="B126" s="9"/>
      <c r="C126" s="19">
        <f>IF($E126&lt;&gt;"",SUBTOTAL(103,$E$3:$E126),"")</f>
        <v>122</v>
      </c>
      <c r="D126" s="19" t="s">
        <v>468</v>
      </c>
      <c r="E126" s="20" t="s">
        <v>469</v>
      </c>
      <c r="F126" s="19" t="s">
        <v>17</v>
      </c>
      <c r="G126" s="21">
        <v>30</v>
      </c>
      <c r="H126" s="22" t="s">
        <v>470</v>
      </c>
      <c r="I126" s="22" t="s">
        <v>364</v>
      </c>
      <c r="J126" s="22" t="s">
        <v>365</v>
      </c>
      <c r="K126" s="22" t="s">
        <v>294</v>
      </c>
      <c r="L126" s="23">
        <v>2662800</v>
      </c>
      <c r="M126" s="23">
        <v>79884000</v>
      </c>
      <c r="N126" s="24" t="s">
        <v>357</v>
      </c>
      <c r="O126" s="61" t="s">
        <v>1513</v>
      </c>
    </row>
    <row r="127" spans="1:15" ht="25.5">
      <c r="A127" s="8"/>
      <c r="B127" s="9"/>
      <c r="C127" s="19">
        <f>IF($E127&lt;&gt;"",SUBTOTAL(103,$E$3:$E127),"")</f>
        <v>123</v>
      </c>
      <c r="D127" s="19" t="s">
        <v>471</v>
      </c>
      <c r="E127" s="20" t="s">
        <v>472</v>
      </c>
      <c r="F127" s="19" t="s">
        <v>17</v>
      </c>
      <c r="G127" s="21">
        <v>5</v>
      </c>
      <c r="H127" s="22" t="s">
        <v>473</v>
      </c>
      <c r="I127" s="22" t="s">
        <v>397</v>
      </c>
      <c r="J127" s="22" t="s">
        <v>365</v>
      </c>
      <c r="K127" s="22" t="s">
        <v>294</v>
      </c>
      <c r="L127" s="23">
        <v>2592450</v>
      </c>
      <c r="M127" s="23">
        <v>12962250</v>
      </c>
      <c r="N127" s="24" t="s">
        <v>357</v>
      </c>
      <c r="O127" s="61" t="s">
        <v>1513</v>
      </c>
    </row>
    <row r="128" spans="1:15" ht="38.25">
      <c r="A128" s="8"/>
      <c r="B128" s="9"/>
      <c r="C128" s="19">
        <f>IF($E128&lt;&gt;"",SUBTOTAL(103,$E$3:$E128),"")</f>
        <v>124</v>
      </c>
      <c r="D128" s="19" t="s">
        <v>474</v>
      </c>
      <c r="E128" s="20" t="s">
        <v>475</v>
      </c>
      <c r="F128" s="19" t="s">
        <v>17</v>
      </c>
      <c r="G128" s="21">
        <v>4</v>
      </c>
      <c r="H128" s="22" t="s">
        <v>476</v>
      </c>
      <c r="I128" s="22" t="s">
        <v>477</v>
      </c>
      <c r="J128" s="22" t="s">
        <v>365</v>
      </c>
      <c r="K128" s="22" t="s">
        <v>294</v>
      </c>
      <c r="L128" s="23">
        <v>5441100</v>
      </c>
      <c r="M128" s="23">
        <v>21764400</v>
      </c>
      <c r="N128" s="24" t="s">
        <v>357</v>
      </c>
      <c r="O128" s="61" t="s">
        <v>1513</v>
      </c>
    </row>
    <row r="129" spans="1:15" ht="38.25">
      <c r="A129" s="8"/>
      <c r="B129" s="9"/>
      <c r="C129" s="19">
        <f>IF($E129&lt;&gt;"",SUBTOTAL(103,$E$3:$E129),"")</f>
        <v>125</v>
      </c>
      <c r="D129" s="19" t="s">
        <v>478</v>
      </c>
      <c r="E129" s="20" t="s">
        <v>479</v>
      </c>
      <c r="F129" s="19" t="s">
        <v>17</v>
      </c>
      <c r="G129" s="21">
        <v>20</v>
      </c>
      <c r="H129" s="22" t="s">
        <v>480</v>
      </c>
      <c r="I129" s="22" t="s">
        <v>364</v>
      </c>
      <c r="J129" s="22" t="s">
        <v>365</v>
      </c>
      <c r="K129" s="22" t="s">
        <v>294</v>
      </c>
      <c r="L129" s="23">
        <v>4624200</v>
      </c>
      <c r="M129" s="23">
        <v>92484000</v>
      </c>
      <c r="N129" s="24" t="s">
        <v>357</v>
      </c>
      <c r="O129" s="61" t="s">
        <v>1513</v>
      </c>
    </row>
    <row r="130" spans="1:15" ht="25.5">
      <c r="A130" s="8"/>
      <c r="B130" s="9"/>
      <c r="C130" s="19">
        <f>IF($E130&lt;&gt;"",SUBTOTAL(103,$E$3:$E130),"")</f>
        <v>126</v>
      </c>
      <c r="D130" s="19" t="s">
        <v>481</v>
      </c>
      <c r="E130" s="20" t="s">
        <v>482</v>
      </c>
      <c r="F130" s="19" t="s">
        <v>17</v>
      </c>
      <c r="G130" s="21">
        <v>11</v>
      </c>
      <c r="H130" s="22" t="s">
        <v>483</v>
      </c>
      <c r="I130" s="22" t="s">
        <v>484</v>
      </c>
      <c r="J130" s="22" t="s">
        <v>365</v>
      </c>
      <c r="K130" s="22" t="s">
        <v>485</v>
      </c>
      <c r="L130" s="23">
        <v>2303700</v>
      </c>
      <c r="M130" s="23">
        <v>25340700</v>
      </c>
      <c r="N130" s="24" t="s">
        <v>357</v>
      </c>
      <c r="O130" s="61" t="s">
        <v>1513</v>
      </c>
    </row>
    <row r="131" spans="1:15" ht="25.5">
      <c r="A131" s="8"/>
      <c r="B131" s="9"/>
      <c r="C131" s="19">
        <f>IF($E131&lt;&gt;"",SUBTOTAL(103,$E$3:$E131),"")</f>
        <v>127</v>
      </c>
      <c r="D131" s="19" t="s">
        <v>486</v>
      </c>
      <c r="E131" s="20" t="s">
        <v>487</v>
      </c>
      <c r="F131" s="19" t="s">
        <v>17</v>
      </c>
      <c r="G131" s="21">
        <v>4</v>
      </c>
      <c r="H131" s="22" t="s">
        <v>488</v>
      </c>
      <c r="I131" s="22" t="s">
        <v>489</v>
      </c>
      <c r="J131" s="22" t="s">
        <v>365</v>
      </c>
      <c r="K131" s="22" t="s">
        <v>485</v>
      </c>
      <c r="L131" s="23">
        <v>3911250</v>
      </c>
      <c r="M131" s="23">
        <v>15645000</v>
      </c>
      <c r="N131" s="24" t="s">
        <v>357</v>
      </c>
      <c r="O131" s="61" t="s">
        <v>1513</v>
      </c>
    </row>
    <row r="132" spans="1:15" ht="25.5">
      <c r="A132" s="8"/>
      <c r="B132" s="9"/>
      <c r="C132" s="19">
        <f>IF($E132&lt;&gt;"",SUBTOTAL(103,$E$3:$E132),"")</f>
        <v>128</v>
      </c>
      <c r="D132" s="19" t="s">
        <v>490</v>
      </c>
      <c r="E132" s="20" t="s">
        <v>491</v>
      </c>
      <c r="F132" s="19" t="s">
        <v>17</v>
      </c>
      <c r="G132" s="21">
        <v>20</v>
      </c>
      <c r="H132" s="22" t="s">
        <v>492</v>
      </c>
      <c r="I132" s="22" t="s">
        <v>493</v>
      </c>
      <c r="J132" s="22" t="s">
        <v>494</v>
      </c>
      <c r="K132" s="22" t="s">
        <v>495</v>
      </c>
      <c r="L132" s="23">
        <v>5083050</v>
      </c>
      <c r="M132" s="23">
        <v>101661000</v>
      </c>
      <c r="N132" s="24" t="s">
        <v>357</v>
      </c>
      <c r="O132" s="61" t="s">
        <v>1513</v>
      </c>
    </row>
    <row r="133" spans="1:15" ht="25.5">
      <c r="A133" s="8"/>
      <c r="B133" s="9"/>
      <c r="C133" s="19">
        <f>IF($E133&lt;&gt;"",SUBTOTAL(103,$E$3:$E133),"")</f>
        <v>129</v>
      </c>
      <c r="D133" s="19" t="s">
        <v>496</v>
      </c>
      <c r="E133" s="20" t="s">
        <v>497</v>
      </c>
      <c r="F133" s="19" t="s">
        <v>17</v>
      </c>
      <c r="G133" s="21">
        <v>84</v>
      </c>
      <c r="H133" s="22" t="s">
        <v>498</v>
      </c>
      <c r="I133" s="22" t="s">
        <v>499</v>
      </c>
      <c r="J133" s="22" t="s">
        <v>365</v>
      </c>
      <c r="K133" s="22" t="s">
        <v>485</v>
      </c>
      <c r="L133" s="23">
        <v>3816750</v>
      </c>
      <c r="M133" s="23">
        <v>320607000</v>
      </c>
      <c r="N133" s="24" t="s">
        <v>357</v>
      </c>
      <c r="O133" s="61" t="s">
        <v>1513</v>
      </c>
    </row>
    <row r="134" spans="1:15" ht="25.5">
      <c r="A134" s="8"/>
      <c r="B134" s="9"/>
      <c r="C134" s="19">
        <f>IF($E134&lt;&gt;"",SUBTOTAL(103,$E$3:$E134),"")</f>
        <v>130</v>
      </c>
      <c r="D134" s="19" t="s">
        <v>500</v>
      </c>
      <c r="E134" s="20" t="s">
        <v>501</v>
      </c>
      <c r="F134" s="19" t="s">
        <v>17</v>
      </c>
      <c r="G134" s="21">
        <v>5</v>
      </c>
      <c r="H134" s="22" t="s">
        <v>502</v>
      </c>
      <c r="I134" s="22" t="s">
        <v>503</v>
      </c>
      <c r="J134" s="22" t="s">
        <v>504</v>
      </c>
      <c r="K134" s="22" t="s">
        <v>505</v>
      </c>
      <c r="L134" s="23">
        <v>3570000</v>
      </c>
      <c r="M134" s="23">
        <v>17850000</v>
      </c>
      <c r="N134" s="24" t="s">
        <v>357</v>
      </c>
      <c r="O134" s="61" t="s">
        <v>1513</v>
      </c>
    </row>
    <row r="135" spans="1:15" ht="25.5">
      <c r="A135" s="8"/>
      <c r="B135" s="9"/>
      <c r="C135" s="19">
        <f>IF($E135&lt;&gt;"",SUBTOTAL(103,$E$3:$E135),"")</f>
        <v>131</v>
      </c>
      <c r="D135" s="19" t="s">
        <v>506</v>
      </c>
      <c r="E135" s="20" t="s">
        <v>507</v>
      </c>
      <c r="F135" s="19" t="s">
        <v>17</v>
      </c>
      <c r="G135" s="21">
        <v>5</v>
      </c>
      <c r="H135" s="22" t="s">
        <v>508</v>
      </c>
      <c r="I135" s="22" t="s">
        <v>509</v>
      </c>
      <c r="J135" s="22" t="s">
        <v>504</v>
      </c>
      <c r="K135" s="22" t="s">
        <v>505</v>
      </c>
      <c r="L135" s="23">
        <v>614250</v>
      </c>
      <c r="M135" s="23">
        <v>3071250</v>
      </c>
      <c r="N135" s="24" t="s">
        <v>357</v>
      </c>
      <c r="O135" s="61" t="s">
        <v>1513</v>
      </c>
    </row>
    <row r="136" spans="1:15" ht="25.5">
      <c r="A136" s="8"/>
      <c r="B136" s="9"/>
      <c r="C136" s="19">
        <f>IF($E136&lt;&gt;"",SUBTOTAL(103,$E$3:$E136),"")</f>
        <v>132</v>
      </c>
      <c r="D136" s="19" t="s">
        <v>510</v>
      </c>
      <c r="E136" s="20" t="s">
        <v>511</v>
      </c>
      <c r="F136" s="19" t="s">
        <v>17</v>
      </c>
      <c r="G136" s="21">
        <v>10</v>
      </c>
      <c r="H136" s="22" t="s">
        <v>512</v>
      </c>
      <c r="I136" s="22" t="s">
        <v>503</v>
      </c>
      <c r="J136" s="22" t="s">
        <v>504</v>
      </c>
      <c r="K136" s="22" t="s">
        <v>505</v>
      </c>
      <c r="L136" s="23">
        <v>5120850</v>
      </c>
      <c r="M136" s="23">
        <v>51208500</v>
      </c>
      <c r="N136" s="24" t="s">
        <v>357</v>
      </c>
      <c r="O136" s="61" t="s">
        <v>1513</v>
      </c>
    </row>
    <row r="137" spans="1:15" ht="25.5">
      <c r="A137" s="8"/>
      <c r="B137" s="9"/>
      <c r="C137" s="19">
        <f>IF($E137&lt;&gt;"",SUBTOTAL(103,$E$3:$E137),"")</f>
        <v>133</v>
      </c>
      <c r="D137" s="19" t="s">
        <v>513</v>
      </c>
      <c r="E137" s="20" t="s">
        <v>514</v>
      </c>
      <c r="F137" s="19" t="s">
        <v>17</v>
      </c>
      <c r="G137" s="21">
        <v>4</v>
      </c>
      <c r="H137" s="22" t="s">
        <v>515</v>
      </c>
      <c r="I137" s="22" t="s">
        <v>516</v>
      </c>
      <c r="J137" s="22" t="s">
        <v>504</v>
      </c>
      <c r="K137" s="22" t="s">
        <v>505</v>
      </c>
      <c r="L137" s="23">
        <v>1601250</v>
      </c>
      <c r="M137" s="23">
        <v>6405000</v>
      </c>
      <c r="N137" s="24" t="s">
        <v>357</v>
      </c>
      <c r="O137" s="61" t="s">
        <v>1513</v>
      </c>
    </row>
    <row r="138" spans="1:15" ht="25.5">
      <c r="A138" s="8"/>
      <c r="B138" s="9"/>
      <c r="C138" s="19">
        <f>IF($E138&lt;&gt;"",SUBTOTAL(103,$E$3:$E138),"")</f>
        <v>134</v>
      </c>
      <c r="D138" s="19" t="s">
        <v>517</v>
      </c>
      <c r="E138" s="20" t="s">
        <v>518</v>
      </c>
      <c r="F138" s="19" t="s">
        <v>17</v>
      </c>
      <c r="G138" s="21">
        <v>10</v>
      </c>
      <c r="H138" s="22" t="s">
        <v>519</v>
      </c>
      <c r="I138" s="22" t="s">
        <v>503</v>
      </c>
      <c r="J138" s="22" t="s">
        <v>504</v>
      </c>
      <c r="K138" s="22" t="s">
        <v>505</v>
      </c>
      <c r="L138" s="23">
        <v>4753350</v>
      </c>
      <c r="M138" s="23">
        <v>47533500</v>
      </c>
      <c r="N138" s="24" t="s">
        <v>357</v>
      </c>
      <c r="O138" s="61" t="s">
        <v>1513</v>
      </c>
    </row>
    <row r="139" spans="1:15" ht="25.5">
      <c r="A139" s="8"/>
      <c r="B139" s="9"/>
      <c r="C139" s="19">
        <f>IF($E139&lt;&gt;"",SUBTOTAL(103,$E$3:$E139),"")</f>
        <v>135</v>
      </c>
      <c r="D139" s="19" t="s">
        <v>520</v>
      </c>
      <c r="E139" s="20" t="s">
        <v>521</v>
      </c>
      <c r="F139" s="19" t="s">
        <v>17</v>
      </c>
      <c r="G139" s="21">
        <v>4</v>
      </c>
      <c r="H139" s="22" t="s">
        <v>522</v>
      </c>
      <c r="I139" s="22" t="s">
        <v>516</v>
      </c>
      <c r="J139" s="22" t="s">
        <v>504</v>
      </c>
      <c r="K139" s="22" t="s">
        <v>505</v>
      </c>
      <c r="L139" s="23">
        <v>1615950</v>
      </c>
      <c r="M139" s="23">
        <v>6463800</v>
      </c>
      <c r="N139" s="24" t="s">
        <v>357</v>
      </c>
      <c r="O139" s="61" t="s">
        <v>1513</v>
      </c>
    </row>
    <row r="140" spans="1:15" ht="25.5">
      <c r="A140" s="8"/>
      <c r="B140" s="9"/>
      <c r="C140" s="19">
        <f>IF($E140&lt;&gt;"",SUBTOTAL(103,$E$3:$E140),"")</f>
        <v>136</v>
      </c>
      <c r="D140" s="19" t="s">
        <v>523</v>
      </c>
      <c r="E140" s="20" t="s">
        <v>524</v>
      </c>
      <c r="F140" s="19" t="s">
        <v>17</v>
      </c>
      <c r="G140" s="21">
        <v>84</v>
      </c>
      <c r="H140" s="22" t="s">
        <v>525</v>
      </c>
      <c r="I140" s="22" t="s">
        <v>526</v>
      </c>
      <c r="J140" s="22" t="s">
        <v>365</v>
      </c>
      <c r="K140" s="22" t="s">
        <v>485</v>
      </c>
      <c r="L140" s="23">
        <v>3816750</v>
      </c>
      <c r="M140" s="23">
        <v>320607000</v>
      </c>
      <c r="N140" s="24" t="s">
        <v>357</v>
      </c>
      <c r="O140" s="61" t="s">
        <v>1513</v>
      </c>
    </row>
    <row r="141" spans="1:15" ht="25.5">
      <c r="A141" s="8"/>
      <c r="B141" s="9"/>
      <c r="C141" s="19">
        <f>IF($E141&lt;&gt;"",SUBTOTAL(103,$E$3:$E141),"")</f>
        <v>137</v>
      </c>
      <c r="D141" s="19" t="s">
        <v>527</v>
      </c>
      <c r="E141" s="20" t="s">
        <v>528</v>
      </c>
      <c r="F141" s="19" t="s">
        <v>353</v>
      </c>
      <c r="G141" s="21">
        <v>70</v>
      </c>
      <c r="H141" s="22" t="s">
        <v>529</v>
      </c>
      <c r="I141" s="22" t="s">
        <v>355</v>
      </c>
      <c r="J141" s="22" t="s">
        <v>356</v>
      </c>
      <c r="K141" s="22" t="s">
        <v>294</v>
      </c>
      <c r="L141" s="23">
        <v>6498450</v>
      </c>
      <c r="M141" s="23">
        <v>454891500</v>
      </c>
      <c r="N141" s="24" t="s">
        <v>357</v>
      </c>
      <c r="O141" s="61" t="s">
        <v>1513</v>
      </c>
    </row>
    <row r="142" spans="1:15" ht="25.5">
      <c r="A142" s="8"/>
      <c r="B142" s="9"/>
      <c r="C142" s="19">
        <f>IF($E142&lt;&gt;"",SUBTOTAL(103,$E$3:$E142),"")</f>
        <v>138</v>
      </c>
      <c r="D142" s="19" t="s">
        <v>530</v>
      </c>
      <c r="E142" s="20" t="s">
        <v>531</v>
      </c>
      <c r="F142" s="19" t="s">
        <v>17</v>
      </c>
      <c r="G142" s="21">
        <v>9</v>
      </c>
      <c r="H142" s="22" t="s">
        <v>532</v>
      </c>
      <c r="I142" s="22" t="s">
        <v>533</v>
      </c>
      <c r="J142" s="22" t="s">
        <v>365</v>
      </c>
      <c r="K142" s="22" t="s">
        <v>485</v>
      </c>
      <c r="L142" s="23">
        <v>7039200</v>
      </c>
      <c r="M142" s="23">
        <v>63352800</v>
      </c>
      <c r="N142" s="24" t="s">
        <v>357</v>
      </c>
      <c r="O142" s="61" t="s">
        <v>1513</v>
      </c>
    </row>
    <row r="143" spans="1:15" ht="25.5">
      <c r="A143" s="8"/>
      <c r="B143" s="9"/>
      <c r="C143" s="19">
        <f>IF($E143&lt;&gt;"",SUBTOTAL(103,$E$3:$E143),"")</f>
        <v>139</v>
      </c>
      <c r="D143" s="19" t="s">
        <v>534</v>
      </c>
      <c r="E143" s="20" t="s">
        <v>535</v>
      </c>
      <c r="F143" s="19" t="s">
        <v>17</v>
      </c>
      <c r="G143" s="21">
        <v>22</v>
      </c>
      <c r="H143" s="22" t="s">
        <v>536</v>
      </c>
      <c r="I143" s="22" t="s">
        <v>537</v>
      </c>
      <c r="J143" s="22" t="s">
        <v>365</v>
      </c>
      <c r="K143" s="22" t="s">
        <v>485</v>
      </c>
      <c r="L143" s="23">
        <v>7228200</v>
      </c>
      <c r="M143" s="23">
        <v>159020400</v>
      </c>
      <c r="N143" s="24" t="s">
        <v>357</v>
      </c>
      <c r="O143" s="61" t="s">
        <v>1513</v>
      </c>
    </row>
    <row r="144" spans="1:15" ht="25.5">
      <c r="A144" s="8"/>
      <c r="B144" s="9"/>
      <c r="C144" s="19">
        <f>IF($E144&lt;&gt;"",SUBTOTAL(103,$E$3:$E144),"")</f>
        <v>140</v>
      </c>
      <c r="D144" s="19" t="s">
        <v>538</v>
      </c>
      <c r="E144" s="20" t="s">
        <v>539</v>
      </c>
      <c r="F144" s="19" t="s">
        <v>17</v>
      </c>
      <c r="G144" s="21">
        <v>23</v>
      </c>
      <c r="H144" s="22" t="s">
        <v>540</v>
      </c>
      <c r="I144" s="22" t="s">
        <v>541</v>
      </c>
      <c r="J144" s="22" t="s">
        <v>365</v>
      </c>
      <c r="K144" s="22" t="s">
        <v>485</v>
      </c>
      <c r="L144" s="23">
        <v>6502650</v>
      </c>
      <c r="M144" s="23">
        <v>149560950</v>
      </c>
      <c r="N144" s="24" t="s">
        <v>357</v>
      </c>
      <c r="O144" s="61" t="s">
        <v>1513</v>
      </c>
    </row>
    <row r="145" spans="1:15" ht="25.5">
      <c r="A145" s="8"/>
      <c r="B145" s="9"/>
      <c r="C145" s="19">
        <f>IF($E145&lt;&gt;"",SUBTOTAL(103,$E$3:$E145),"")</f>
        <v>141</v>
      </c>
      <c r="D145" s="19" t="s">
        <v>542</v>
      </c>
      <c r="E145" s="20" t="s">
        <v>543</v>
      </c>
      <c r="F145" s="19" t="s">
        <v>17</v>
      </c>
      <c r="G145" s="21">
        <v>300</v>
      </c>
      <c r="H145" s="22" t="s">
        <v>544</v>
      </c>
      <c r="I145" s="22" t="s">
        <v>545</v>
      </c>
      <c r="J145" s="22" t="s">
        <v>546</v>
      </c>
      <c r="K145" s="22" t="s">
        <v>547</v>
      </c>
      <c r="L145" s="23">
        <v>5200000</v>
      </c>
      <c r="M145" s="23">
        <v>1560000000</v>
      </c>
      <c r="N145" s="24" t="s">
        <v>345</v>
      </c>
      <c r="O145" s="61" t="s">
        <v>1513</v>
      </c>
    </row>
    <row r="146" spans="1:15" ht="38.25">
      <c r="A146" s="8"/>
      <c r="B146" s="9"/>
      <c r="C146" s="19">
        <f>IF($E146&lt;&gt;"",SUBTOTAL(103,$E$3:$E146),"")</f>
        <v>142</v>
      </c>
      <c r="D146" s="19" t="s">
        <v>548</v>
      </c>
      <c r="E146" s="20" t="s">
        <v>549</v>
      </c>
      <c r="F146" s="19" t="s">
        <v>550</v>
      </c>
      <c r="G146" s="21">
        <v>1</v>
      </c>
      <c r="H146" s="22" t="s">
        <v>551</v>
      </c>
      <c r="I146" s="22" t="s">
        <v>552</v>
      </c>
      <c r="J146" s="22" t="s">
        <v>365</v>
      </c>
      <c r="K146" s="22" t="s">
        <v>294</v>
      </c>
      <c r="L146" s="23">
        <v>5199700</v>
      </c>
      <c r="M146" s="23">
        <v>5199700</v>
      </c>
      <c r="N146" s="24" t="s">
        <v>357</v>
      </c>
      <c r="O146" s="61" t="s">
        <v>1513</v>
      </c>
    </row>
    <row r="147" spans="1:15" ht="25.5">
      <c r="A147" s="8"/>
      <c r="B147" s="9"/>
      <c r="C147" s="19">
        <f>IF($E147&lt;&gt;"",SUBTOTAL(103,$E$3:$E147),"")</f>
        <v>143</v>
      </c>
      <c r="D147" s="19" t="s">
        <v>553</v>
      </c>
      <c r="E147" s="20" t="s">
        <v>554</v>
      </c>
      <c r="F147" s="19" t="s">
        <v>17</v>
      </c>
      <c r="G147" s="21">
        <v>40</v>
      </c>
      <c r="H147" s="22" t="s">
        <v>555</v>
      </c>
      <c r="I147" s="22" t="s">
        <v>556</v>
      </c>
      <c r="J147" s="22" t="s">
        <v>365</v>
      </c>
      <c r="K147" s="22" t="s">
        <v>485</v>
      </c>
      <c r="L147" s="23">
        <v>8472450</v>
      </c>
      <c r="M147" s="23">
        <v>338898000</v>
      </c>
      <c r="N147" s="24" t="s">
        <v>357</v>
      </c>
      <c r="O147" s="61" t="s">
        <v>1513</v>
      </c>
    </row>
    <row r="148" spans="1:15" ht="25.5">
      <c r="A148" s="8"/>
      <c r="B148" s="9"/>
      <c r="C148" s="19">
        <f>IF($E148&lt;&gt;"",SUBTOTAL(103,$E$3:$E148),"")</f>
        <v>144</v>
      </c>
      <c r="D148" s="19" t="s">
        <v>557</v>
      </c>
      <c r="E148" s="20" t="s">
        <v>558</v>
      </c>
      <c r="F148" s="19" t="s">
        <v>337</v>
      </c>
      <c r="G148" s="21">
        <v>15</v>
      </c>
      <c r="H148" s="22" t="s">
        <v>559</v>
      </c>
      <c r="I148" s="22" t="s">
        <v>560</v>
      </c>
      <c r="J148" s="22" t="s">
        <v>365</v>
      </c>
      <c r="K148" s="22" t="s">
        <v>294</v>
      </c>
      <c r="L148" s="23">
        <v>393750</v>
      </c>
      <c r="M148" s="23">
        <v>5906250</v>
      </c>
      <c r="N148" s="24" t="s">
        <v>357</v>
      </c>
      <c r="O148" s="61" t="s">
        <v>1513</v>
      </c>
    </row>
    <row r="149" spans="1:15" ht="25.5">
      <c r="A149" s="8"/>
      <c r="B149" s="9"/>
      <c r="C149" s="19">
        <f>IF($E149&lt;&gt;"",SUBTOTAL(103,$E$3:$E149),"")</f>
        <v>145</v>
      </c>
      <c r="D149" s="19" t="s">
        <v>561</v>
      </c>
      <c r="E149" s="20" t="s">
        <v>562</v>
      </c>
      <c r="F149" s="19" t="s">
        <v>337</v>
      </c>
      <c r="G149" s="21">
        <v>15</v>
      </c>
      <c r="H149" s="22" t="s">
        <v>563</v>
      </c>
      <c r="I149" s="22" t="s">
        <v>560</v>
      </c>
      <c r="J149" s="22" t="s">
        <v>365</v>
      </c>
      <c r="K149" s="22" t="s">
        <v>294</v>
      </c>
      <c r="L149" s="23">
        <v>390600</v>
      </c>
      <c r="M149" s="23">
        <v>5859000</v>
      </c>
      <c r="N149" s="24" t="s">
        <v>357</v>
      </c>
      <c r="O149" s="61" t="s">
        <v>1513</v>
      </c>
    </row>
    <row r="150" spans="1:15" ht="25.5">
      <c r="A150" s="8"/>
      <c r="B150" s="9"/>
      <c r="C150" s="19">
        <f>IF($E150&lt;&gt;"",SUBTOTAL(103,$E$3:$E150),"")</f>
        <v>146</v>
      </c>
      <c r="D150" s="19" t="s">
        <v>564</v>
      </c>
      <c r="E150" s="20" t="s">
        <v>565</v>
      </c>
      <c r="F150" s="19" t="s">
        <v>17</v>
      </c>
      <c r="G150" s="21">
        <v>15</v>
      </c>
      <c r="H150" s="22" t="s">
        <v>566</v>
      </c>
      <c r="I150" s="22" t="s">
        <v>567</v>
      </c>
      <c r="J150" s="22" t="s">
        <v>365</v>
      </c>
      <c r="K150" s="22" t="s">
        <v>485</v>
      </c>
      <c r="L150" s="23">
        <v>11737950</v>
      </c>
      <c r="M150" s="23">
        <v>176069250</v>
      </c>
      <c r="N150" s="24" t="s">
        <v>357</v>
      </c>
      <c r="O150" s="61" t="s">
        <v>1513</v>
      </c>
    </row>
    <row r="151" spans="1:15" ht="25.5">
      <c r="A151" s="8"/>
      <c r="B151" s="9"/>
      <c r="C151" s="19">
        <f>IF($E151&lt;&gt;"",SUBTOTAL(103,$E$3:$E151),"")</f>
        <v>147</v>
      </c>
      <c r="D151" s="19" t="s">
        <v>568</v>
      </c>
      <c r="E151" s="20" t="s">
        <v>569</v>
      </c>
      <c r="F151" s="19" t="s">
        <v>353</v>
      </c>
      <c r="G151" s="21">
        <v>20</v>
      </c>
      <c r="H151" s="22" t="s">
        <v>570</v>
      </c>
      <c r="I151" s="22" t="s">
        <v>571</v>
      </c>
      <c r="J151" s="22" t="s">
        <v>572</v>
      </c>
      <c r="K151" s="22" t="s">
        <v>573</v>
      </c>
      <c r="L151" s="23">
        <v>6183000</v>
      </c>
      <c r="M151" s="23">
        <v>123660000</v>
      </c>
      <c r="N151" s="24" t="s">
        <v>345</v>
      </c>
      <c r="O151" s="61" t="s">
        <v>1513</v>
      </c>
    </row>
    <row r="152" spans="1:15" ht="25.5">
      <c r="A152" s="8"/>
      <c r="B152" s="9"/>
      <c r="C152" s="19">
        <f>IF($E152&lt;&gt;"",SUBTOTAL(103,$E$3:$E152),"")</f>
        <v>148</v>
      </c>
      <c r="D152" s="19" t="s">
        <v>574</v>
      </c>
      <c r="E152" s="20" t="s">
        <v>575</v>
      </c>
      <c r="F152" s="19" t="s">
        <v>353</v>
      </c>
      <c r="G152" s="21">
        <v>10</v>
      </c>
      <c r="H152" s="22" t="s">
        <v>576</v>
      </c>
      <c r="I152" s="22" t="s">
        <v>571</v>
      </c>
      <c r="J152" s="22" t="s">
        <v>572</v>
      </c>
      <c r="K152" s="22" t="s">
        <v>573</v>
      </c>
      <c r="L152" s="23">
        <v>6183000</v>
      </c>
      <c r="M152" s="23">
        <v>61830000</v>
      </c>
      <c r="N152" s="24" t="s">
        <v>345</v>
      </c>
      <c r="O152" s="61" t="s">
        <v>1513</v>
      </c>
    </row>
    <row r="153" spans="1:15" ht="25.5">
      <c r="A153" s="8"/>
      <c r="B153" s="9"/>
      <c r="C153" s="19">
        <f>IF($E153&lt;&gt;"",SUBTOTAL(103,$E$3:$E153),"")</f>
        <v>149</v>
      </c>
      <c r="D153" s="19" t="s">
        <v>577</v>
      </c>
      <c r="E153" s="20" t="s">
        <v>578</v>
      </c>
      <c r="F153" s="19" t="s">
        <v>353</v>
      </c>
      <c r="G153" s="21">
        <v>5</v>
      </c>
      <c r="H153" s="22" t="s">
        <v>579</v>
      </c>
      <c r="I153" s="22" t="s">
        <v>580</v>
      </c>
      <c r="J153" s="22" t="s">
        <v>365</v>
      </c>
      <c r="K153" s="22" t="s">
        <v>485</v>
      </c>
      <c r="L153" s="23">
        <v>2953650</v>
      </c>
      <c r="M153" s="23">
        <v>14768250</v>
      </c>
      <c r="N153" s="24" t="s">
        <v>357</v>
      </c>
      <c r="O153" s="61" t="s">
        <v>1513</v>
      </c>
    </row>
    <row r="154" spans="1:15" ht="25.5">
      <c r="A154" s="8"/>
      <c r="B154" s="9"/>
      <c r="C154" s="19">
        <f>IF($E154&lt;&gt;"",SUBTOTAL(103,$E$3:$E154),"")</f>
        <v>150</v>
      </c>
      <c r="D154" s="19" t="s">
        <v>581</v>
      </c>
      <c r="E154" s="20" t="s">
        <v>582</v>
      </c>
      <c r="F154" s="19" t="s">
        <v>550</v>
      </c>
      <c r="G154" s="21">
        <v>2</v>
      </c>
      <c r="H154" s="22" t="s">
        <v>583</v>
      </c>
      <c r="I154" s="22" t="s">
        <v>584</v>
      </c>
      <c r="J154" s="22" t="s">
        <v>365</v>
      </c>
      <c r="K154" s="22" t="s">
        <v>294</v>
      </c>
      <c r="L154" s="23">
        <v>3059100.0000000005</v>
      </c>
      <c r="M154" s="23">
        <v>6118200.000000001</v>
      </c>
      <c r="N154" s="24" t="s">
        <v>357</v>
      </c>
      <c r="O154" s="61" t="s">
        <v>1513</v>
      </c>
    </row>
    <row r="155" spans="1:15" ht="25.5">
      <c r="A155" s="8"/>
      <c r="B155" s="9"/>
      <c r="C155" s="19">
        <f>IF($E155&lt;&gt;"",SUBTOTAL(103,$E$3:$E155),"")</f>
        <v>151</v>
      </c>
      <c r="D155" s="19" t="s">
        <v>585</v>
      </c>
      <c r="E155" s="20" t="s">
        <v>586</v>
      </c>
      <c r="F155" s="19" t="s">
        <v>337</v>
      </c>
      <c r="G155" s="21">
        <v>92</v>
      </c>
      <c r="H155" s="22" t="s">
        <v>587</v>
      </c>
      <c r="I155" s="22" t="s">
        <v>588</v>
      </c>
      <c r="J155" s="22" t="s">
        <v>365</v>
      </c>
      <c r="K155" s="22" t="s">
        <v>294</v>
      </c>
      <c r="L155" s="23">
        <v>561750</v>
      </c>
      <c r="M155" s="23">
        <v>51681000</v>
      </c>
      <c r="N155" s="24" t="s">
        <v>357</v>
      </c>
      <c r="O155" s="61" t="s">
        <v>1513</v>
      </c>
    </row>
    <row r="156" spans="1:15" ht="25.5">
      <c r="A156" s="8"/>
      <c r="B156" s="9"/>
      <c r="C156" s="19">
        <f>IF($E156&lt;&gt;"",SUBTOTAL(103,$E$3:$E156),"")</f>
        <v>152</v>
      </c>
      <c r="D156" s="19" t="s">
        <v>589</v>
      </c>
      <c r="E156" s="20" t="s">
        <v>590</v>
      </c>
      <c r="F156" s="19" t="s">
        <v>337</v>
      </c>
      <c r="G156" s="21">
        <v>92</v>
      </c>
      <c r="H156" s="22" t="s">
        <v>591</v>
      </c>
      <c r="I156" s="22" t="s">
        <v>588</v>
      </c>
      <c r="J156" s="22" t="s">
        <v>365</v>
      </c>
      <c r="K156" s="22" t="s">
        <v>294</v>
      </c>
      <c r="L156" s="23">
        <v>598500</v>
      </c>
      <c r="M156" s="23">
        <v>55062000</v>
      </c>
      <c r="N156" s="24" t="s">
        <v>357</v>
      </c>
      <c r="O156" s="61" t="s">
        <v>1513</v>
      </c>
    </row>
    <row r="157" spans="1:15" ht="25.5">
      <c r="A157" s="8"/>
      <c r="B157" s="9"/>
      <c r="C157" s="19">
        <f>IF($E157&lt;&gt;"",SUBTOTAL(103,$E$3:$E157),"")</f>
        <v>153</v>
      </c>
      <c r="D157" s="19" t="s">
        <v>592</v>
      </c>
      <c r="E157" s="20" t="s">
        <v>593</v>
      </c>
      <c r="F157" s="19" t="s">
        <v>17</v>
      </c>
      <c r="G157" s="21">
        <v>108</v>
      </c>
      <c r="H157" s="22" t="s">
        <v>594</v>
      </c>
      <c r="I157" s="22" t="s">
        <v>595</v>
      </c>
      <c r="J157" s="22" t="s">
        <v>365</v>
      </c>
      <c r="K157" s="22" t="s">
        <v>485</v>
      </c>
      <c r="L157" s="23">
        <v>2093700</v>
      </c>
      <c r="M157" s="23">
        <v>226119600</v>
      </c>
      <c r="N157" s="24" t="s">
        <v>357</v>
      </c>
      <c r="O157" s="61" t="s">
        <v>1513</v>
      </c>
    </row>
    <row r="158" spans="1:15" ht="25.5">
      <c r="A158" s="8"/>
      <c r="B158" s="9"/>
      <c r="C158" s="19">
        <f>IF($E158&lt;&gt;"",SUBTOTAL(103,$E$3:$E158),"")</f>
        <v>154</v>
      </c>
      <c r="D158" s="19" t="s">
        <v>596</v>
      </c>
      <c r="E158" s="20" t="s">
        <v>597</v>
      </c>
      <c r="F158" s="19" t="s">
        <v>17</v>
      </c>
      <c r="G158" s="21">
        <v>2</v>
      </c>
      <c r="H158" s="22" t="s">
        <v>598</v>
      </c>
      <c r="I158" s="22" t="s">
        <v>599</v>
      </c>
      <c r="J158" s="22" t="s">
        <v>365</v>
      </c>
      <c r="K158" s="22" t="s">
        <v>573</v>
      </c>
      <c r="L158" s="23">
        <v>9396450</v>
      </c>
      <c r="M158" s="23">
        <v>18792900</v>
      </c>
      <c r="N158" s="24" t="s">
        <v>357</v>
      </c>
      <c r="O158" s="61" t="s">
        <v>1513</v>
      </c>
    </row>
    <row r="159" spans="1:15" ht="25.5">
      <c r="A159" s="8"/>
      <c r="B159" s="9"/>
      <c r="C159" s="19">
        <f>IF($E159&lt;&gt;"",SUBTOTAL(103,$E$3:$E159),"")</f>
        <v>155</v>
      </c>
      <c r="D159" s="19" t="s">
        <v>600</v>
      </c>
      <c r="E159" s="20" t="s">
        <v>601</v>
      </c>
      <c r="F159" s="19" t="s">
        <v>17</v>
      </c>
      <c r="G159" s="21">
        <v>2</v>
      </c>
      <c r="H159" s="22" t="s">
        <v>602</v>
      </c>
      <c r="I159" s="22" t="s">
        <v>599</v>
      </c>
      <c r="J159" s="22" t="s">
        <v>365</v>
      </c>
      <c r="K159" s="22" t="s">
        <v>573</v>
      </c>
      <c r="L159" s="23">
        <v>14924700</v>
      </c>
      <c r="M159" s="23">
        <v>29849400</v>
      </c>
      <c r="N159" s="24" t="s">
        <v>357</v>
      </c>
      <c r="O159" s="61" t="s">
        <v>1513</v>
      </c>
    </row>
    <row r="160" spans="1:15" ht="25.5">
      <c r="A160" s="8"/>
      <c r="B160" s="9"/>
      <c r="C160" s="19">
        <f>IF($E160&lt;&gt;"",SUBTOTAL(103,$E$3:$E160),"")</f>
        <v>156</v>
      </c>
      <c r="D160" s="19" t="s">
        <v>603</v>
      </c>
      <c r="E160" s="20" t="s">
        <v>604</v>
      </c>
      <c r="F160" s="19" t="s">
        <v>17</v>
      </c>
      <c r="G160" s="21">
        <v>15</v>
      </c>
      <c r="H160" s="22" t="s">
        <v>605</v>
      </c>
      <c r="I160" s="22" t="s">
        <v>606</v>
      </c>
      <c r="J160" s="22" t="s">
        <v>365</v>
      </c>
      <c r="K160" s="22" t="s">
        <v>573</v>
      </c>
      <c r="L160" s="23">
        <v>13584900</v>
      </c>
      <c r="M160" s="23">
        <v>203773500</v>
      </c>
      <c r="N160" s="24" t="s">
        <v>357</v>
      </c>
      <c r="O160" s="61" t="s">
        <v>1513</v>
      </c>
    </row>
    <row r="161" spans="1:15" ht="25.5">
      <c r="A161" s="8"/>
      <c r="B161" s="9"/>
      <c r="C161" s="19">
        <f>IF($E161&lt;&gt;"",SUBTOTAL(103,$E$3:$E161),"")</f>
        <v>157</v>
      </c>
      <c r="D161" s="19" t="s">
        <v>607</v>
      </c>
      <c r="E161" s="20" t="s">
        <v>608</v>
      </c>
      <c r="F161" s="19" t="s">
        <v>17</v>
      </c>
      <c r="G161" s="21">
        <v>48</v>
      </c>
      <c r="H161" s="22" t="s">
        <v>609</v>
      </c>
      <c r="I161" s="22" t="s">
        <v>610</v>
      </c>
      <c r="J161" s="22" t="s">
        <v>365</v>
      </c>
      <c r="K161" s="22" t="s">
        <v>485</v>
      </c>
      <c r="L161" s="23">
        <v>7437150</v>
      </c>
      <c r="M161" s="23">
        <v>356983200</v>
      </c>
      <c r="N161" s="24" t="s">
        <v>357</v>
      </c>
      <c r="O161" s="61" t="s">
        <v>1513</v>
      </c>
    </row>
    <row r="162" spans="1:15" ht="25.5">
      <c r="A162" s="8"/>
      <c r="B162" s="9"/>
      <c r="C162" s="19">
        <f>IF($E162&lt;&gt;"",SUBTOTAL(103,$E$3:$E162),"")</f>
        <v>158</v>
      </c>
      <c r="D162" s="19" t="s">
        <v>611</v>
      </c>
      <c r="E162" s="20" t="s">
        <v>612</v>
      </c>
      <c r="F162" s="19" t="s">
        <v>337</v>
      </c>
      <c r="G162" s="21">
        <v>4</v>
      </c>
      <c r="H162" s="22" t="s">
        <v>613</v>
      </c>
      <c r="I162" s="22" t="s">
        <v>614</v>
      </c>
      <c r="J162" s="22" t="s">
        <v>494</v>
      </c>
      <c r="K162" s="22" t="s">
        <v>495</v>
      </c>
      <c r="L162" s="23">
        <v>341250</v>
      </c>
      <c r="M162" s="23">
        <v>1365000</v>
      </c>
      <c r="N162" s="24" t="s">
        <v>357</v>
      </c>
      <c r="O162" s="61" t="s">
        <v>1513</v>
      </c>
    </row>
    <row r="163" spans="1:15" ht="25.5">
      <c r="A163" s="8"/>
      <c r="B163" s="9"/>
      <c r="C163" s="19">
        <f>IF($E163&lt;&gt;"",SUBTOTAL(103,$E$3:$E163),"")</f>
        <v>159</v>
      </c>
      <c r="D163" s="19" t="s">
        <v>615</v>
      </c>
      <c r="E163" s="20" t="s">
        <v>616</v>
      </c>
      <c r="F163" s="19" t="s">
        <v>337</v>
      </c>
      <c r="G163" s="21">
        <v>4</v>
      </c>
      <c r="H163" s="22" t="s">
        <v>617</v>
      </c>
      <c r="I163" s="22" t="s">
        <v>618</v>
      </c>
      <c r="J163" s="22" t="s">
        <v>494</v>
      </c>
      <c r="K163" s="22" t="s">
        <v>495</v>
      </c>
      <c r="L163" s="23">
        <v>474600</v>
      </c>
      <c r="M163" s="23">
        <v>1898400</v>
      </c>
      <c r="N163" s="24" t="s">
        <v>357</v>
      </c>
      <c r="O163" s="61" t="s">
        <v>1513</v>
      </c>
    </row>
    <row r="164" spans="1:15" ht="25.5">
      <c r="A164" s="8"/>
      <c r="B164" s="9"/>
      <c r="C164" s="19">
        <f>IF($E164&lt;&gt;"",SUBTOTAL(103,$E$3:$E164),"")</f>
        <v>160</v>
      </c>
      <c r="D164" s="19" t="s">
        <v>619</v>
      </c>
      <c r="E164" s="20" t="s">
        <v>620</v>
      </c>
      <c r="F164" s="19" t="s">
        <v>337</v>
      </c>
      <c r="G164" s="21">
        <v>4</v>
      </c>
      <c r="H164" s="22" t="s">
        <v>621</v>
      </c>
      <c r="I164" s="22" t="s">
        <v>618</v>
      </c>
      <c r="J164" s="22" t="s">
        <v>494</v>
      </c>
      <c r="K164" s="22" t="s">
        <v>495</v>
      </c>
      <c r="L164" s="23">
        <v>512400</v>
      </c>
      <c r="M164" s="23">
        <v>2049600</v>
      </c>
      <c r="N164" s="24" t="s">
        <v>357</v>
      </c>
      <c r="O164" s="61" t="s">
        <v>1513</v>
      </c>
    </row>
    <row r="165" spans="1:15" ht="25.5">
      <c r="A165" s="8"/>
      <c r="B165" s="9"/>
      <c r="C165" s="19">
        <f>IF($E165&lt;&gt;"",SUBTOTAL(103,$E$3:$E165),"")</f>
        <v>161</v>
      </c>
      <c r="D165" s="19" t="s">
        <v>622</v>
      </c>
      <c r="E165" s="20" t="s">
        <v>623</v>
      </c>
      <c r="F165" s="19" t="s">
        <v>337</v>
      </c>
      <c r="G165" s="21">
        <v>4</v>
      </c>
      <c r="H165" s="22" t="s">
        <v>624</v>
      </c>
      <c r="I165" s="22" t="s">
        <v>618</v>
      </c>
      <c r="J165" s="22" t="s">
        <v>494</v>
      </c>
      <c r="K165" s="22" t="s">
        <v>495</v>
      </c>
      <c r="L165" s="23">
        <v>596400</v>
      </c>
      <c r="M165" s="23">
        <v>2385600</v>
      </c>
      <c r="N165" s="24" t="s">
        <v>357</v>
      </c>
      <c r="O165" s="61" t="s">
        <v>1513</v>
      </c>
    </row>
    <row r="166" spans="1:15" ht="25.5">
      <c r="A166" s="8"/>
      <c r="B166" s="9"/>
      <c r="C166" s="19">
        <f>IF($E166&lt;&gt;"",SUBTOTAL(103,$E$3:$E166),"")</f>
        <v>162</v>
      </c>
      <c r="D166" s="19" t="s">
        <v>625</v>
      </c>
      <c r="E166" s="20" t="s">
        <v>626</v>
      </c>
      <c r="F166" s="19" t="s">
        <v>337</v>
      </c>
      <c r="G166" s="21">
        <v>4</v>
      </c>
      <c r="H166" s="22" t="s">
        <v>627</v>
      </c>
      <c r="I166" s="22" t="s">
        <v>618</v>
      </c>
      <c r="J166" s="22" t="s">
        <v>494</v>
      </c>
      <c r="K166" s="22" t="s">
        <v>495</v>
      </c>
      <c r="L166" s="23">
        <v>654150</v>
      </c>
      <c r="M166" s="23">
        <v>2616600</v>
      </c>
      <c r="N166" s="24" t="s">
        <v>357</v>
      </c>
      <c r="O166" s="61" t="s">
        <v>1513</v>
      </c>
    </row>
    <row r="167" spans="1:15" ht="25.5">
      <c r="A167" s="8"/>
      <c r="B167" s="9"/>
      <c r="C167" s="19">
        <f>IF($E167&lt;&gt;"",SUBTOTAL(103,$E$3:$E167),"")</f>
        <v>163</v>
      </c>
      <c r="D167" s="19" t="s">
        <v>628</v>
      </c>
      <c r="E167" s="20" t="s">
        <v>629</v>
      </c>
      <c r="F167" s="19" t="s">
        <v>17</v>
      </c>
      <c r="G167" s="21">
        <v>300</v>
      </c>
      <c r="H167" s="22" t="s">
        <v>629</v>
      </c>
      <c r="I167" s="22" t="s">
        <v>630</v>
      </c>
      <c r="J167" s="22" t="s">
        <v>631</v>
      </c>
      <c r="K167" s="22" t="s">
        <v>632</v>
      </c>
      <c r="L167" s="23">
        <v>145000</v>
      </c>
      <c r="M167" s="23">
        <v>43500000</v>
      </c>
      <c r="N167" s="24" t="s">
        <v>633</v>
      </c>
      <c r="O167" s="61" t="s">
        <v>1513</v>
      </c>
    </row>
    <row r="168" spans="1:15" ht="25.5">
      <c r="A168" s="8"/>
      <c r="B168" s="9"/>
      <c r="C168" s="19">
        <f>IF($E168&lt;&gt;"",SUBTOTAL(103,$E$3:$E168),"")</f>
        <v>164</v>
      </c>
      <c r="D168" s="19" t="s">
        <v>634</v>
      </c>
      <c r="E168" s="20" t="s">
        <v>635</v>
      </c>
      <c r="F168" s="19" t="s">
        <v>17</v>
      </c>
      <c r="G168" s="21">
        <v>8</v>
      </c>
      <c r="H168" s="22" t="s">
        <v>636</v>
      </c>
      <c r="I168" s="22" t="s">
        <v>19</v>
      </c>
      <c r="J168" s="22" t="s">
        <v>20</v>
      </c>
      <c r="K168" s="22" t="s">
        <v>21</v>
      </c>
      <c r="L168" s="23">
        <v>7342650</v>
      </c>
      <c r="M168" s="23">
        <v>58741200</v>
      </c>
      <c r="N168" s="24" t="s">
        <v>22</v>
      </c>
      <c r="O168" s="61" t="s">
        <v>1513</v>
      </c>
    </row>
    <row r="169" spans="1:15" ht="25.5">
      <c r="A169" s="8"/>
      <c r="B169" s="9"/>
      <c r="C169" s="19">
        <f>IF($E169&lt;&gt;"",SUBTOTAL(103,$E$3:$E169),"")</f>
        <v>165</v>
      </c>
      <c r="D169" s="19" t="s">
        <v>637</v>
      </c>
      <c r="E169" s="20" t="s">
        <v>638</v>
      </c>
      <c r="F169" s="19" t="s">
        <v>17</v>
      </c>
      <c r="G169" s="21">
        <v>4</v>
      </c>
      <c r="H169" s="22" t="s">
        <v>639</v>
      </c>
      <c r="I169" s="22" t="s">
        <v>640</v>
      </c>
      <c r="J169" s="22" t="s">
        <v>20</v>
      </c>
      <c r="K169" s="22" t="s">
        <v>21</v>
      </c>
      <c r="L169" s="23">
        <v>2913750</v>
      </c>
      <c r="M169" s="23">
        <v>11655000</v>
      </c>
      <c r="N169" s="24" t="s">
        <v>22</v>
      </c>
      <c r="O169" s="61" t="s">
        <v>1513</v>
      </c>
    </row>
    <row r="170" spans="1:15" ht="25.5">
      <c r="A170" s="8"/>
      <c r="B170" s="9"/>
      <c r="C170" s="19">
        <f>IF($E170&lt;&gt;"",SUBTOTAL(103,$E$3:$E170),"")</f>
        <v>166</v>
      </c>
      <c r="D170" s="19" t="s">
        <v>641</v>
      </c>
      <c r="E170" s="20" t="s">
        <v>642</v>
      </c>
      <c r="F170" s="19" t="s">
        <v>17</v>
      </c>
      <c r="G170" s="21">
        <v>20</v>
      </c>
      <c r="H170" s="22" t="s">
        <v>643</v>
      </c>
      <c r="I170" s="22" t="s">
        <v>19</v>
      </c>
      <c r="J170" s="22" t="s">
        <v>20</v>
      </c>
      <c r="K170" s="22" t="s">
        <v>21</v>
      </c>
      <c r="L170" s="23">
        <v>13986000</v>
      </c>
      <c r="M170" s="23">
        <v>279720000</v>
      </c>
      <c r="N170" s="24" t="s">
        <v>22</v>
      </c>
      <c r="O170" s="61" t="s">
        <v>1513</v>
      </c>
    </row>
    <row r="171" spans="1:15" ht="25.5">
      <c r="A171" s="8"/>
      <c r="B171" s="9"/>
      <c r="C171" s="19">
        <f>IF($E171&lt;&gt;"",SUBTOTAL(103,$E$3:$E171),"")</f>
        <v>167</v>
      </c>
      <c r="D171" s="19" t="s">
        <v>644</v>
      </c>
      <c r="E171" s="20" t="s">
        <v>645</v>
      </c>
      <c r="F171" s="19" t="s">
        <v>17</v>
      </c>
      <c r="G171" s="21">
        <v>6</v>
      </c>
      <c r="H171" s="22" t="s">
        <v>646</v>
      </c>
      <c r="I171" s="22" t="s">
        <v>19</v>
      </c>
      <c r="J171" s="22" t="s">
        <v>20</v>
      </c>
      <c r="K171" s="22" t="s">
        <v>21</v>
      </c>
      <c r="L171" s="23">
        <v>5128200</v>
      </c>
      <c r="M171" s="23">
        <v>30769200</v>
      </c>
      <c r="N171" s="24" t="s">
        <v>22</v>
      </c>
      <c r="O171" s="61" t="s">
        <v>1513</v>
      </c>
    </row>
    <row r="172" spans="1:15" ht="25.5">
      <c r="A172" s="8"/>
      <c r="B172" s="9"/>
      <c r="C172" s="19">
        <f>IF($E172&lt;&gt;"",SUBTOTAL(103,$E$3:$E172),"")</f>
        <v>168</v>
      </c>
      <c r="D172" s="19" t="s">
        <v>647</v>
      </c>
      <c r="E172" s="20" t="s">
        <v>648</v>
      </c>
      <c r="F172" s="19" t="s">
        <v>17</v>
      </c>
      <c r="G172" s="21">
        <v>2</v>
      </c>
      <c r="H172" s="22" t="s">
        <v>649</v>
      </c>
      <c r="I172" s="22" t="s">
        <v>650</v>
      </c>
      <c r="J172" s="22" t="s">
        <v>20</v>
      </c>
      <c r="K172" s="22" t="s">
        <v>21</v>
      </c>
      <c r="L172" s="23">
        <v>2100000</v>
      </c>
      <c r="M172" s="23">
        <v>4200000</v>
      </c>
      <c r="N172" s="24" t="s">
        <v>22</v>
      </c>
      <c r="O172" s="61" t="s">
        <v>1513</v>
      </c>
    </row>
    <row r="173" spans="1:15" ht="25.5">
      <c r="A173" s="8"/>
      <c r="B173" s="9"/>
      <c r="C173" s="19">
        <f>IF($E173&lt;&gt;"",SUBTOTAL(103,$E$3:$E173),"")</f>
        <v>169</v>
      </c>
      <c r="D173" s="19" t="s">
        <v>651</v>
      </c>
      <c r="E173" s="20" t="s">
        <v>652</v>
      </c>
      <c r="F173" s="19" t="s">
        <v>17</v>
      </c>
      <c r="G173" s="21">
        <v>8</v>
      </c>
      <c r="H173" s="22" t="s">
        <v>653</v>
      </c>
      <c r="I173" s="22" t="s">
        <v>19</v>
      </c>
      <c r="J173" s="22" t="s">
        <v>20</v>
      </c>
      <c r="K173" s="22" t="s">
        <v>21</v>
      </c>
      <c r="L173" s="23">
        <v>5128200</v>
      </c>
      <c r="M173" s="23">
        <v>41025600</v>
      </c>
      <c r="N173" s="24" t="s">
        <v>22</v>
      </c>
      <c r="O173" s="61" t="s">
        <v>1513</v>
      </c>
    </row>
    <row r="174" spans="1:15" ht="25.5">
      <c r="A174" s="8"/>
      <c r="B174" s="9"/>
      <c r="C174" s="19">
        <f>IF($E174&lt;&gt;"",SUBTOTAL(103,$E$3:$E174),"")</f>
        <v>170</v>
      </c>
      <c r="D174" s="19" t="s">
        <v>654</v>
      </c>
      <c r="E174" s="20" t="s">
        <v>655</v>
      </c>
      <c r="F174" s="19" t="s">
        <v>17</v>
      </c>
      <c r="G174" s="21">
        <v>4</v>
      </c>
      <c r="H174" s="22" t="s">
        <v>656</v>
      </c>
      <c r="I174" s="22" t="s">
        <v>650</v>
      </c>
      <c r="J174" s="22" t="s">
        <v>20</v>
      </c>
      <c r="K174" s="22" t="s">
        <v>21</v>
      </c>
      <c r="L174" s="23">
        <v>2100000</v>
      </c>
      <c r="M174" s="23">
        <v>8400000</v>
      </c>
      <c r="N174" s="24" t="s">
        <v>22</v>
      </c>
      <c r="O174" s="61" t="s">
        <v>1513</v>
      </c>
    </row>
    <row r="175" spans="1:15" ht="25.5">
      <c r="A175" s="8"/>
      <c r="B175" s="9"/>
      <c r="C175" s="19">
        <f>IF($E175&lt;&gt;"",SUBTOTAL(103,$E$3:$E175),"")</f>
        <v>171</v>
      </c>
      <c r="D175" s="19" t="s">
        <v>657</v>
      </c>
      <c r="E175" s="20" t="s">
        <v>658</v>
      </c>
      <c r="F175" s="19" t="s">
        <v>17</v>
      </c>
      <c r="G175" s="21">
        <v>8</v>
      </c>
      <c r="H175" s="22" t="s">
        <v>659</v>
      </c>
      <c r="I175" s="22" t="s">
        <v>19</v>
      </c>
      <c r="J175" s="22" t="s">
        <v>20</v>
      </c>
      <c r="K175" s="22" t="s">
        <v>21</v>
      </c>
      <c r="L175" s="23">
        <v>26250000</v>
      </c>
      <c r="M175" s="23">
        <v>210000000</v>
      </c>
      <c r="N175" s="24" t="s">
        <v>22</v>
      </c>
      <c r="O175" s="61" t="s">
        <v>1513</v>
      </c>
    </row>
    <row r="176" spans="1:15" ht="25.5">
      <c r="A176" s="8"/>
      <c r="B176" s="9"/>
      <c r="C176" s="19">
        <f>IF($E176&lt;&gt;"",SUBTOTAL(103,$E$3:$E176),"")</f>
        <v>172</v>
      </c>
      <c r="D176" s="19" t="s">
        <v>660</v>
      </c>
      <c r="E176" s="20" t="s">
        <v>661</v>
      </c>
      <c r="F176" s="19" t="s">
        <v>17</v>
      </c>
      <c r="G176" s="21">
        <v>3</v>
      </c>
      <c r="H176" s="22" t="s">
        <v>662</v>
      </c>
      <c r="I176" s="22" t="s">
        <v>663</v>
      </c>
      <c r="J176" s="22" t="s">
        <v>20</v>
      </c>
      <c r="K176" s="22" t="s">
        <v>21</v>
      </c>
      <c r="L176" s="23">
        <v>2261070</v>
      </c>
      <c r="M176" s="23">
        <v>6783210</v>
      </c>
      <c r="N176" s="24" t="s">
        <v>22</v>
      </c>
      <c r="O176" s="61" t="s">
        <v>1513</v>
      </c>
    </row>
    <row r="177" spans="1:15" ht="25.5">
      <c r="A177" s="8"/>
      <c r="B177" s="9"/>
      <c r="C177" s="19">
        <f>IF($E177&lt;&gt;"",SUBTOTAL(103,$E$3:$E177),"")</f>
        <v>173</v>
      </c>
      <c r="D177" s="19" t="s">
        <v>664</v>
      </c>
      <c r="E177" s="20" t="s">
        <v>665</v>
      </c>
      <c r="F177" s="19" t="s">
        <v>17</v>
      </c>
      <c r="G177" s="21">
        <v>12</v>
      </c>
      <c r="H177" s="22" t="s">
        <v>666</v>
      </c>
      <c r="I177" s="22" t="s">
        <v>19</v>
      </c>
      <c r="J177" s="22" t="s">
        <v>20</v>
      </c>
      <c r="K177" s="22" t="s">
        <v>21</v>
      </c>
      <c r="L177" s="23">
        <v>5244750</v>
      </c>
      <c r="M177" s="23">
        <v>62937000</v>
      </c>
      <c r="N177" s="24" t="s">
        <v>22</v>
      </c>
      <c r="O177" s="61" t="s">
        <v>1513</v>
      </c>
    </row>
    <row r="178" spans="1:15" ht="25.5">
      <c r="A178" s="8"/>
      <c r="B178" s="9"/>
      <c r="C178" s="19">
        <f>IF($E178&lt;&gt;"",SUBTOTAL(103,$E$3:$E178),"")</f>
        <v>174</v>
      </c>
      <c r="D178" s="19" t="s">
        <v>667</v>
      </c>
      <c r="E178" s="20" t="s">
        <v>668</v>
      </c>
      <c r="F178" s="19" t="s">
        <v>17</v>
      </c>
      <c r="G178" s="21">
        <v>5</v>
      </c>
      <c r="H178" s="22" t="s">
        <v>669</v>
      </c>
      <c r="I178" s="22" t="s">
        <v>640</v>
      </c>
      <c r="J178" s="22" t="s">
        <v>20</v>
      </c>
      <c r="K178" s="22" t="s">
        <v>21</v>
      </c>
      <c r="L178" s="23">
        <v>1748250</v>
      </c>
      <c r="M178" s="23">
        <v>8741250</v>
      </c>
      <c r="N178" s="24" t="s">
        <v>22</v>
      </c>
      <c r="O178" s="61" t="s">
        <v>1513</v>
      </c>
    </row>
    <row r="179" spans="1:15" ht="25.5">
      <c r="A179" s="8"/>
      <c r="B179" s="9"/>
      <c r="C179" s="19">
        <f>IF($E179&lt;&gt;"",SUBTOTAL(103,$E$3:$E179),"")</f>
        <v>175</v>
      </c>
      <c r="D179" s="19" t="s">
        <v>670</v>
      </c>
      <c r="E179" s="20" t="s">
        <v>671</v>
      </c>
      <c r="F179" s="19" t="s">
        <v>17</v>
      </c>
      <c r="G179" s="21">
        <v>200</v>
      </c>
      <c r="H179" s="22" t="s">
        <v>672</v>
      </c>
      <c r="I179" s="22" t="s">
        <v>19</v>
      </c>
      <c r="J179" s="22" t="s">
        <v>20</v>
      </c>
      <c r="K179" s="22" t="s">
        <v>21</v>
      </c>
      <c r="L179" s="23">
        <v>7342650</v>
      </c>
      <c r="M179" s="23">
        <v>1468530000</v>
      </c>
      <c r="N179" s="24" t="s">
        <v>22</v>
      </c>
      <c r="O179" s="61" t="s">
        <v>1513</v>
      </c>
    </row>
    <row r="180" spans="1:15" ht="25.5">
      <c r="A180" s="8"/>
      <c r="B180" s="9"/>
      <c r="C180" s="19">
        <f>IF($E180&lt;&gt;"",SUBTOTAL(103,$E$3:$E180),"")</f>
        <v>176</v>
      </c>
      <c r="D180" s="19" t="s">
        <v>673</v>
      </c>
      <c r="E180" s="20" t="s">
        <v>674</v>
      </c>
      <c r="F180" s="19" t="s">
        <v>17</v>
      </c>
      <c r="G180" s="21">
        <v>4</v>
      </c>
      <c r="H180" s="22" t="s">
        <v>675</v>
      </c>
      <c r="I180" s="22" t="s">
        <v>676</v>
      </c>
      <c r="J180" s="22" t="s">
        <v>20</v>
      </c>
      <c r="K180" s="22" t="s">
        <v>21</v>
      </c>
      <c r="L180" s="23">
        <v>2097900</v>
      </c>
      <c r="M180" s="23">
        <v>8391600</v>
      </c>
      <c r="N180" s="24" t="s">
        <v>22</v>
      </c>
      <c r="O180" s="61" t="s">
        <v>1513</v>
      </c>
    </row>
    <row r="181" spans="1:15" ht="25.5">
      <c r="A181" s="8"/>
      <c r="B181" s="9"/>
      <c r="C181" s="19">
        <f>IF($E181&lt;&gt;"",SUBTOTAL(103,$E$3:$E181),"")</f>
        <v>177</v>
      </c>
      <c r="D181" s="19" t="s">
        <v>677</v>
      </c>
      <c r="E181" s="20" t="s">
        <v>678</v>
      </c>
      <c r="F181" s="19" t="s">
        <v>17</v>
      </c>
      <c r="G181" s="21">
        <v>8</v>
      </c>
      <c r="H181" s="22" t="s">
        <v>679</v>
      </c>
      <c r="I181" s="22" t="s">
        <v>19</v>
      </c>
      <c r="J181" s="22" t="s">
        <v>20</v>
      </c>
      <c r="K181" s="22" t="s">
        <v>21</v>
      </c>
      <c r="L181" s="23">
        <v>8391600</v>
      </c>
      <c r="M181" s="23">
        <v>67132800</v>
      </c>
      <c r="N181" s="24" t="s">
        <v>22</v>
      </c>
      <c r="O181" s="61" t="s">
        <v>1513</v>
      </c>
    </row>
    <row r="182" spans="1:15" ht="25.5">
      <c r="A182" s="8"/>
      <c r="B182" s="9"/>
      <c r="C182" s="19">
        <f>IF($E182&lt;&gt;"",SUBTOTAL(103,$E$3:$E182),"")</f>
        <v>178</v>
      </c>
      <c r="D182" s="19" t="s">
        <v>680</v>
      </c>
      <c r="E182" s="20" t="s">
        <v>681</v>
      </c>
      <c r="F182" s="19" t="s">
        <v>17</v>
      </c>
      <c r="G182" s="21">
        <v>200</v>
      </c>
      <c r="H182" s="22" t="s">
        <v>682</v>
      </c>
      <c r="I182" s="22" t="s">
        <v>19</v>
      </c>
      <c r="J182" s="22" t="s">
        <v>20</v>
      </c>
      <c r="K182" s="22" t="s">
        <v>21</v>
      </c>
      <c r="L182" s="23">
        <v>5827500</v>
      </c>
      <c r="M182" s="23">
        <v>1165500000</v>
      </c>
      <c r="N182" s="24" t="s">
        <v>22</v>
      </c>
      <c r="O182" s="61" t="s">
        <v>1513</v>
      </c>
    </row>
    <row r="183" spans="1:15" ht="25.5">
      <c r="A183" s="8"/>
      <c r="B183" s="9"/>
      <c r="C183" s="19">
        <f>IF($E183&lt;&gt;"",SUBTOTAL(103,$E$3:$E183),"")</f>
        <v>179</v>
      </c>
      <c r="D183" s="19" t="s">
        <v>683</v>
      </c>
      <c r="E183" s="20" t="s">
        <v>684</v>
      </c>
      <c r="F183" s="19" t="s">
        <v>17</v>
      </c>
      <c r="G183" s="21">
        <v>5</v>
      </c>
      <c r="H183" s="22" t="s">
        <v>685</v>
      </c>
      <c r="I183" s="22" t="s">
        <v>676</v>
      </c>
      <c r="J183" s="22" t="s">
        <v>20</v>
      </c>
      <c r="K183" s="22" t="s">
        <v>21</v>
      </c>
      <c r="L183" s="23">
        <v>1748250</v>
      </c>
      <c r="M183" s="23">
        <v>8741250</v>
      </c>
      <c r="N183" s="24" t="s">
        <v>22</v>
      </c>
      <c r="O183" s="61" t="s">
        <v>1513</v>
      </c>
    </row>
    <row r="184" spans="1:15" ht="25.5">
      <c r="A184" s="8"/>
      <c r="B184" s="9"/>
      <c r="C184" s="19">
        <f>IF($E184&lt;&gt;"",SUBTOTAL(103,$E$3:$E184),"")</f>
        <v>180</v>
      </c>
      <c r="D184" s="19" t="s">
        <v>686</v>
      </c>
      <c r="E184" s="20" t="s">
        <v>687</v>
      </c>
      <c r="F184" s="19" t="s">
        <v>17</v>
      </c>
      <c r="G184" s="21">
        <v>50</v>
      </c>
      <c r="H184" s="22" t="s">
        <v>688</v>
      </c>
      <c r="I184" s="22" t="s">
        <v>689</v>
      </c>
      <c r="J184" s="22" t="s">
        <v>20</v>
      </c>
      <c r="K184" s="22" t="s">
        <v>21</v>
      </c>
      <c r="L184" s="23">
        <v>8400000</v>
      </c>
      <c r="M184" s="23">
        <v>420000000</v>
      </c>
      <c r="N184" s="24" t="s">
        <v>22</v>
      </c>
      <c r="O184" s="61" t="s">
        <v>1513</v>
      </c>
    </row>
    <row r="185" spans="1:15" ht="25.5">
      <c r="A185" s="8"/>
      <c r="B185" s="9"/>
      <c r="C185" s="19">
        <f>IF($E185&lt;&gt;"",SUBTOTAL(103,$E$3:$E185),"")</f>
        <v>181</v>
      </c>
      <c r="D185" s="19" t="s">
        <v>690</v>
      </c>
      <c r="E185" s="20" t="s">
        <v>691</v>
      </c>
      <c r="F185" s="19" t="s">
        <v>17</v>
      </c>
      <c r="G185" s="21">
        <v>4</v>
      </c>
      <c r="H185" s="22" t="s">
        <v>692</v>
      </c>
      <c r="I185" s="22" t="s">
        <v>693</v>
      </c>
      <c r="J185" s="22" t="s">
        <v>20</v>
      </c>
      <c r="K185" s="22" t="s">
        <v>21</v>
      </c>
      <c r="L185" s="23">
        <v>1050000</v>
      </c>
      <c r="M185" s="23">
        <v>4200000</v>
      </c>
      <c r="N185" s="24" t="s">
        <v>22</v>
      </c>
      <c r="O185" s="61" t="s">
        <v>1513</v>
      </c>
    </row>
    <row r="186" spans="1:15" ht="25.5">
      <c r="A186" s="8"/>
      <c r="B186" s="9"/>
      <c r="C186" s="19">
        <f>IF($E186&lt;&gt;"",SUBTOTAL(103,$E$3:$E186),"")</f>
        <v>182</v>
      </c>
      <c r="D186" s="19" t="s">
        <v>694</v>
      </c>
      <c r="E186" s="20" t="s">
        <v>695</v>
      </c>
      <c r="F186" s="19" t="s">
        <v>17</v>
      </c>
      <c r="G186" s="21">
        <v>12</v>
      </c>
      <c r="H186" s="22" t="s">
        <v>696</v>
      </c>
      <c r="I186" s="22" t="s">
        <v>19</v>
      </c>
      <c r="J186" s="22" t="s">
        <v>20</v>
      </c>
      <c r="K186" s="22" t="s">
        <v>21</v>
      </c>
      <c r="L186" s="23">
        <v>5244750</v>
      </c>
      <c r="M186" s="23">
        <v>62937000</v>
      </c>
      <c r="N186" s="24" t="s">
        <v>22</v>
      </c>
      <c r="O186" s="61" t="s">
        <v>1513</v>
      </c>
    </row>
    <row r="187" spans="1:15" ht="25.5">
      <c r="A187" s="8"/>
      <c r="B187" s="9"/>
      <c r="C187" s="19">
        <f>IF($E187&lt;&gt;"",SUBTOTAL(103,$E$3:$E187),"")</f>
        <v>183</v>
      </c>
      <c r="D187" s="19" t="s">
        <v>697</v>
      </c>
      <c r="E187" s="20" t="s">
        <v>698</v>
      </c>
      <c r="F187" s="19" t="s">
        <v>17</v>
      </c>
      <c r="G187" s="21">
        <v>4</v>
      </c>
      <c r="H187" s="22" t="s">
        <v>699</v>
      </c>
      <c r="I187" s="22" t="s">
        <v>676</v>
      </c>
      <c r="J187" s="22" t="s">
        <v>20</v>
      </c>
      <c r="K187" s="22" t="s">
        <v>21</v>
      </c>
      <c r="L187" s="23">
        <v>1282050</v>
      </c>
      <c r="M187" s="23">
        <v>5128200</v>
      </c>
      <c r="N187" s="24" t="s">
        <v>22</v>
      </c>
      <c r="O187" s="61" t="s">
        <v>1513</v>
      </c>
    </row>
    <row r="188" spans="1:15" ht="25.5">
      <c r="A188" s="8"/>
      <c r="B188" s="9"/>
      <c r="C188" s="19">
        <f>IF($E188&lt;&gt;"",SUBTOTAL(103,$E$3:$E188),"")</f>
        <v>184</v>
      </c>
      <c r="D188" s="19" t="s">
        <v>700</v>
      </c>
      <c r="E188" s="20" t="s">
        <v>701</v>
      </c>
      <c r="F188" s="19" t="s">
        <v>17</v>
      </c>
      <c r="G188" s="21">
        <v>4</v>
      </c>
      <c r="H188" s="22" t="s">
        <v>702</v>
      </c>
      <c r="I188" s="22" t="s">
        <v>676</v>
      </c>
      <c r="J188" s="22" t="s">
        <v>20</v>
      </c>
      <c r="K188" s="22" t="s">
        <v>21</v>
      </c>
      <c r="L188" s="23">
        <v>1748250</v>
      </c>
      <c r="M188" s="23">
        <v>6993000</v>
      </c>
      <c r="N188" s="24" t="s">
        <v>22</v>
      </c>
      <c r="O188" s="61" t="s">
        <v>1513</v>
      </c>
    </row>
    <row r="189" spans="1:15" ht="25.5">
      <c r="A189" s="8"/>
      <c r="B189" s="9"/>
      <c r="C189" s="19">
        <f>IF($E189&lt;&gt;"",SUBTOTAL(103,$E$3:$E189),"")</f>
        <v>185</v>
      </c>
      <c r="D189" s="19" t="s">
        <v>703</v>
      </c>
      <c r="E189" s="20" t="s">
        <v>704</v>
      </c>
      <c r="F189" s="19" t="s">
        <v>17</v>
      </c>
      <c r="G189" s="21">
        <v>8</v>
      </c>
      <c r="H189" s="22" t="s">
        <v>705</v>
      </c>
      <c r="I189" s="22" t="s">
        <v>19</v>
      </c>
      <c r="J189" s="22" t="s">
        <v>20</v>
      </c>
      <c r="K189" s="22" t="s">
        <v>21</v>
      </c>
      <c r="L189" s="23">
        <v>7342650</v>
      </c>
      <c r="M189" s="23">
        <v>58741200</v>
      </c>
      <c r="N189" s="24" t="s">
        <v>22</v>
      </c>
      <c r="O189" s="61" t="s">
        <v>1513</v>
      </c>
    </row>
    <row r="190" spans="1:15" ht="38.25">
      <c r="A190" s="8"/>
      <c r="B190" s="9"/>
      <c r="C190" s="19">
        <f>IF($E190&lt;&gt;"",SUBTOTAL(103,$E$3:$E190),"")</f>
        <v>186</v>
      </c>
      <c r="D190" s="19" t="s">
        <v>706</v>
      </c>
      <c r="E190" s="20" t="s">
        <v>707</v>
      </c>
      <c r="F190" s="19" t="s">
        <v>17</v>
      </c>
      <c r="G190" s="21">
        <v>4</v>
      </c>
      <c r="H190" s="22" t="s">
        <v>708</v>
      </c>
      <c r="I190" s="22" t="s">
        <v>709</v>
      </c>
      <c r="J190" s="22" t="s">
        <v>20</v>
      </c>
      <c r="K190" s="22" t="s">
        <v>21</v>
      </c>
      <c r="L190" s="23">
        <v>4662000</v>
      </c>
      <c r="M190" s="23">
        <v>18648000</v>
      </c>
      <c r="N190" s="24" t="s">
        <v>22</v>
      </c>
      <c r="O190" s="61" t="s">
        <v>1513</v>
      </c>
    </row>
    <row r="191" spans="1:15" ht="38.25">
      <c r="A191" s="8"/>
      <c r="B191" s="9"/>
      <c r="C191" s="19">
        <f>IF($E191&lt;&gt;"",SUBTOTAL(103,$E$3:$E191),"")</f>
        <v>187</v>
      </c>
      <c r="D191" s="19" t="s">
        <v>710</v>
      </c>
      <c r="E191" s="20" t="s">
        <v>711</v>
      </c>
      <c r="F191" s="19" t="s">
        <v>17</v>
      </c>
      <c r="G191" s="21">
        <v>4</v>
      </c>
      <c r="H191" s="22" t="s">
        <v>712</v>
      </c>
      <c r="I191" s="22" t="s">
        <v>713</v>
      </c>
      <c r="J191" s="22" t="s">
        <v>20</v>
      </c>
      <c r="K191" s="22" t="s">
        <v>21</v>
      </c>
      <c r="L191" s="23">
        <v>1522143</v>
      </c>
      <c r="M191" s="23">
        <v>6088572</v>
      </c>
      <c r="N191" s="24" t="s">
        <v>22</v>
      </c>
      <c r="O191" s="61" t="s">
        <v>1513</v>
      </c>
    </row>
    <row r="192" spans="1:15" ht="38.25">
      <c r="A192" s="8"/>
      <c r="B192" s="9"/>
      <c r="C192" s="19">
        <f>IF($E192&lt;&gt;"",SUBTOTAL(103,$E$3:$E192),"")</f>
        <v>188</v>
      </c>
      <c r="D192" s="19" t="s">
        <v>714</v>
      </c>
      <c r="E192" s="20" t="s">
        <v>715</v>
      </c>
      <c r="F192" s="19" t="s">
        <v>17</v>
      </c>
      <c r="G192" s="21">
        <v>4</v>
      </c>
      <c r="H192" s="22" t="s">
        <v>716</v>
      </c>
      <c r="I192" s="22" t="s">
        <v>713</v>
      </c>
      <c r="J192" s="22" t="s">
        <v>20</v>
      </c>
      <c r="K192" s="22" t="s">
        <v>21</v>
      </c>
      <c r="L192" s="23">
        <v>7342650</v>
      </c>
      <c r="M192" s="23">
        <v>29370600</v>
      </c>
      <c r="N192" s="24" t="s">
        <v>22</v>
      </c>
      <c r="O192" s="61" t="s">
        <v>1513</v>
      </c>
    </row>
    <row r="193" spans="1:15" ht="38.25">
      <c r="A193" s="8"/>
      <c r="B193" s="9"/>
      <c r="C193" s="19">
        <f>IF($E193&lt;&gt;"",SUBTOTAL(103,$E$3:$E193),"")</f>
        <v>189</v>
      </c>
      <c r="D193" s="19" t="s">
        <v>717</v>
      </c>
      <c r="E193" s="20" t="s">
        <v>718</v>
      </c>
      <c r="F193" s="19" t="s">
        <v>17</v>
      </c>
      <c r="G193" s="21">
        <v>4</v>
      </c>
      <c r="H193" s="22" t="s">
        <v>719</v>
      </c>
      <c r="I193" s="22" t="s">
        <v>713</v>
      </c>
      <c r="J193" s="22" t="s">
        <v>20</v>
      </c>
      <c r="K193" s="22" t="s">
        <v>21</v>
      </c>
      <c r="L193" s="23">
        <v>840000</v>
      </c>
      <c r="M193" s="23">
        <v>3360000</v>
      </c>
      <c r="N193" s="24" t="s">
        <v>22</v>
      </c>
      <c r="O193" s="61" t="s">
        <v>1513</v>
      </c>
    </row>
    <row r="194" spans="1:15" ht="25.5">
      <c r="A194" s="8"/>
      <c r="B194" s="9"/>
      <c r="C194" s="19">
        <f>IF($E194&lt;&gt;"",SUBTOTAL(103,$E$3:$E194),"")</f>
        <v>190</v>
      </c>
      <c r="D194" s="19" t="s">
        <v>720</v>
      </c>
      <c r="E194" s="20" t="s">
        <v>721</v>
      </c>
      <c r="F194" s="19" t="s">
        <v>17</v>
      </c>
      <c r="G194" s="21">
        <v>8</v>
      </c>
      <c r="H194" s="22" t="s">
        <v>722</v>
      </c>
      <c r="I194" s="22" t="s">
        <v>19</v>
      </c>
      <c r="J194" s="22" t="s">
        <v>20</v>
      </c>
      <c r="K194" s="22" t="s">
        <v>21</v>
      </c>
      <c r="L194" s="23">
        <v>5244750</v>
      </c>
      <c r="M194" s="23">
        <v>41958000</v>
      </c>
      <c r="N194" s="24" t="s">
        <v>22</v>
      </c>
      <c r="O194" s="61" t="s">
        <v>1513</v>
      </c>
    </row>
    <row r="195" spans="1:15" ht="25.5">
      <c r="A195" s="8"/>
      <c r="B195" s="9"/>
      <c r="C195" s="19">
        <f>IF($E195&lt;&gt;"",SUBTOTAL(103,$E$3:$E195),"")</f>
        <v>191</v>
      </c>
      <c r="D195" s="19" t="s">
        <v>723</v>
      </c>
      <c r="E195" s="20" t="s">
        <v>724</v>
      </c>
      <c r="F195" s="19" t="s">
        <v>17</v>
      </c>
      <c r="G195" s="21">
        <v>4</v>
      </c>
      <c r="H195" s="22" t="s">
        <v>725</v>
      </c>
      <c r="I195" s="22" t="s">
        <v>693</v>
      </c>
      <c r="J195" s="22" t="s">
        <v>20</v>
      </c>
      <c r="K195" s="22" t="s">
        <v>21</v>
      </c>
      <c r="L195" s="23">
        <v>1165500</v>
      </c>
      <c r="M195" s="23">
        <v>4662000</v>
      </c>
      <c r="N195" s="24" t="s">
        <v>22</v>
      </c>
      <c r="O195" s="61" t="s">
        <v>1513</v>
      </c>
    </row>
    <row r="196" spans="1:15" ht="25.5">
      <c r="A196" s="8"/>
      <c r="B196" s="9"/>
      <c r="C196" s="19">
        <f>IF($E196&lt;&gt;"",SUBTOTAL(103,$E$3:$E196),"")</f>
        <v>192</v>
      </c>
      <c r="D196" s="19" t="s">
        <v>726</v>
      </c>
      <c r="E196" s="20" t="s">
        <v>727</v>
      </c>
      <c r="F196" s="19" t="s">
        <v>17</v>
      </c>
      <c r="G196" s="21">
        <v>6</v>
      </c>
      <c r="H196" s="22" t="s">
        <v>728</v>
      </c>
      <c r="I196" s="22" t="s">
        <v>19</v>
      </c>
      <c r="J196" s="22" t="s">
        <v>20</v>
      </c>
      <c r="K196" s="22" t="s">
        <v>21</v>
      </c>
      <c r="L196" s="23">
        <v>9064093.5</v>
      </c>
      <c r="M196" s="23">
        <v>54384561</v>
      </c>
      <c r="N196" s="24" t="s">
        <v>22</v>
      </c>
      <c r="O196" s="61" t="s">
        <v>1513</v>
      </c>
    </row>
    <row r="197" spans="1:15" ht="25.5">
      <c r="A197" s="8"/>
      <c r="B197" s="9"/>
      <c r="C197" s="19">
        <f>IF($E197&lt;&gt;"",SUBTOTAL(103,$E$3:$E197),"")</f>
        <v>193</v>
      </c>
      <c r="D197" s="19" t="s">
        <v>729</v>
      </c>
      <c r="E197" s="20" t="s">
        <v>730</v>
      </c>
      <c r="F197" s="19" t="s">
        <v>17</v>
      </c>
      <c r="G197" s="21">
        <v>2</v>
      </c>
      <c r="H197" s="22" t="s">
        <v>731</v>
      </c>
      <c r="I197" s="22" t="s">
        <v>676</v>
      </c>
      <c r="J197" s="22" t="s">
        <v>20</v>
      </c>
      <c r="K197" s="22" t="s">
        <v>21</v>
      </c>
      <c r="L197" s="23">
        <v>1165500</v>
      </c>
      <c r="M197" s="23">
        <v>2331000</v>
      </c>
      <c r="N197" s="24" t="s">
        <v>22</v>
      </c>
      <c r="O197" s="61" t="s">
        <v>1513</v>
      </c>
    </row>
    <row r="198" spans="1:15" ht="25.5">
      <c r="A198" s="8"/>
      <c r="B198" s="9"/>
      <c r="C198" s="19">
        <f>IF($E198&lt;&gt;"",SUBTOTAL(103,$E$3:$E198),"")</f>
        <v>194</v>
      </c>
      <c r="D198" s="19" t="s">
        <v>732</v>
      </c>
      <c r="E198" s="20" t="s">
        <v>733</v>
      </c>
      <c r="F198" s="19" t="s">
        <v>17</v>
      </c>
      <c r="G198" s="21">
        <v>45</v>
      </c>
      <c r="H198" s="22" t="s">
        <v>734</v>
      </c>
      <c r="I198" s="22" t="s">
        <v>735</v>
      </c>
      <c r="J198" s="22" t="s">
        <v>504</v>
      </c>
      <c r="K198" s="22" t="s">
        <v>505</v>
      </c>
      <c r="L198" s="23">
        <v>5885250</v>
      </c>
      <c r="M198" s="23">
        <v>264836250</v>
      </c>
      <c r="N198" s="24" t="s">
        <v>357</v>
      </c>
      <c r="O198" s="61" t="s">
        <v>1513</v>
      </c>
    </row>
    <row r="199" spans="1:15" ht="25.5">
      <c r="A199" s="8"/>
      <c r="B199" s="9"/>
      <c r="C199" s="19">
        <f>IF($E199&lt;&gt;"",SUBTOTAL(103,$E$3:$E199),"")</f>
        <v>195</v>
      </c>
      <c r="D199" s="19" t="s">
        <v>736</v>
      </c>
      <c r="E199" s="20" t="s">
        <v>737</v>
      </c>
      <c r="F199" s="19" t="s">
        <v>17</v>
      </c>
      <c r="G199" s="21">
        <v>6</v>
      </c>
      <c r="H199" s="22" t="s">
        <v>738</v>
      </c>
      <c r="I199" s="22" t="s">
        <v>739</v>
      </c>
      <c r="J199" s="22" t="s">
        <v>504</v>
      </c>
      <c r="K199" s="22" t="s">
        <v>505</v>
      </c>
      <c r="L199" s="23">
        <v>593250</v>
      </c>
      <c r="M199" s="23">
        <v>3559500</v>
      </c>
      <c r="N199" s="24" t="s">
        <v>357</v>
      </c>
      <c r="O199" s="61" t="s">
        <v>1513</v>
      </c>
    </row>
    <row r="200" spans="1:15" ht="25.5">
      <c r="A200" s="8"/>
      <c r="B200" s="9"/>
      <c r="C200" s="19">
        <f>IF($E200&lt;&gt;"",SUBTOTAL(103,$E$3:$E200),"")</f>
        <v>196</v>
      </c>
      <c r="D200" s="19" t="s">
        <v>740</v>
      </c>
      <c r="E200" s="20" t="s">
        <v>741</v>
      </c>
      <c r="F200" s="19" t="s">
        <v>337</v>
      </c>
      <c r="G200" s="21">
        <v>8</v>
      </c>
      <c r="H200" s="22" t="s">
        <v>742</v>
      </c>
      <c r="I200" s="22" t="s">
        <v>743</v>
      </c>
      <c r="J200" s="22" t="s">
        <v>504</v>
      </c>
      <c r="K200" s="22" t="s">
        <v>505</v>
      </c>
      <c r="L200" s="23">
        <v>430500</v>
      </c>
      <c r="M200" s="23">
        <v>3444000</v>
      </c>
      <c r="N200" s="24" t="s">
        <v>357</v>
      </c>
      <c r="O200" s="61" t="s">
        <v>1513</v>
      </c>
    </row>
    <row r="201" spans="1:15" ht="25.5">
      <c r="A201" s="8"/>
      <c r="B201" s="9"/>
      <c r="C201" s="19">
        <f>IF($E201&lt;&gt;"",SUBTOTAL(103,$E$3:$E201),"")</f>
        <v>197</v>
      </c>
      <c r="D201" s="19" t="s">
        <v>744</v>
      </c>
      <c r="E201" s="20" t="s">
        <v>745</v>
      </c>
      <c r="F201" s="19" t="s">
        <v>17</v>
      </c>
      <c r="G201" s="21">
        <v>8</v>
      </c>
      <c r="H201" s="22" t="s">
        <v>746</v>
      </c>
      <c r="I201" s="22" t="s">
        <v>747</v>
      </c>
      <c r="J201" s="22" t="s">
        <v>504</v>
      </c>
      <c r="K201" s="22" t="s">
        <v>505</v>
      </c>
      <c r="L201" s="23">
        <v>5367600</v>
      </c>
      <c r="M201" s="23">
        <v>42940800</v>
      </c>
      <c r="N201" s="24" t="s">
        <v>357</v>
      </c>
      <c r="O201" s="61" t="s">
        <v>1513</v>
      </c>
    </row>
    <row r="202" spans="1:15" ht="25.5">
      <c r="A202" s="8"/>
      <c r="B202" s="9"/>
      <c r="C202" s="19">
        <f>IF($E202&lt;&gt;"",SUBTOTAL(103,$E$3:$E202),"")</f>
        <v>198</v>
      </c>
      <c r="D202" s="19" t="s">
        <v>748</v>
      </c>
      <c r="E202" s="20" t="s">
        <v>749</v>
      </c>
      <c r="F202" s="19" t="s">
        <v>17</v>
      </c>
      <c r="G202" s="21">
        <v>34</v>
      </c>
      <c r="H202" s="22" t="s">
        <v>750</v>
      </c>
      <c r="I202" s="22" t="s">
        <v>537</v>
      </c>
      <c r="J202" s="22" t="s">
        <v>365</v>
      </c>
      <c r="K202" s="22" t="s">
        <v>485</v>
      </c>
      <c r="L202" s="23">
        <v>5222999.999999999</v>
      </c>
      <c r="M202" s="23">
        <v>177581999.99999997</v>
      </c>
      <c r="N202" s="24" t="s">
        <v>357</v>
      </c>
      <c r="O202" s="61" t="s">
        <v>1513</v>
      </c>
    </row>
    <row r="203" spans="1:15" ht="25.5">
      <c r="A203" s="8"/>
      <c r="B203" s="9"/>
      <c r="C203" s="19">
        <f>IF($E203&lt;&gt;"",SUBTOTAL(103,$E$3:$E203),"")</f>
        <v>199</v>
      </c>
      <c r="D203" s="19" t="s">
        <v>751</v>
      </c>
      <c r="E203" s="20" t="s">
        <v>752</v>
      </c>
      <c r="F203" s="19" t="s">
        <v>17</v>
      </c>
      <c r="G203" s="21">
        <v>53</v>
      </c>
      <c r="H203" s="22" t="s">
        <v>753</v>
      </c>
      <c r="I203" s="22" t="s">
        <v>754</v>
      </c>
      <c r="J203" s="22" t="s">
        <v>365</v>
      </c>
      <c r="K203" s="22" t="s">
        <v>485</v>
      </c>
      <c r="L203" s="23">
        <v>5050500</v>
      </c>
      <c r="M203" s="23">
        <v>267676500</v>
      </c>
      <c r="N203" s="24" t="s">
        <v>357</v>
      </c>
      <c r="O203" s="61" t="s">
        <v>1513</v>
      </c>
    </row>
    <row r="204" spans="1:15" ht="51">
      <c r="A204" s="8"/>
      <c r="B204" s="9"/>
      <c r="C204" s="19">
        <f>IF($E204&lt;&gt;"",SUBTOTAL(103,$E$3:$E204),"")</f>
        <v>200</v>
      </c>
      <c r="D204" s="19" t="s">
        <v>755</v>
      </c>
      <c r="E204" s="20" t="s">
        <v>756</v>
      </c>
      <c r="F204" s="19" t="s">
        <v>17</v>
      </c>
      <c r="G204" s="21">
        <v>6</v>
      </c>
      <c r="H204" s="22" t="s">
        <v>757</v>
      </c>
      <c r="I204" s="22" t="s">
        <v>758</v>
      </c>
      <c r="J204" s="22" t="s">
        <v>356</v>
      </c>
      <c r="K204" s="22" t="s">
        <v>294</v>
      </c>
      <c r="L204" s="23">
        <v>6608700</v>
      </c>
      <c r="M204" s="23">
        <v>39652200</v>
      </c>
      <c r="N204" s="24" t="s">
        <v>357</v>
      </c>
      <c r="O204" s="61" t="s">
        <v>1513</v>
      </c>
    </row>
    <row r="205" spans="1:15" ht="38.25">
      <c r="A205" s="8"/>
      <c r="B205" s="9"/>
      <c r="C205" s="19">
        <f>IF($E205&lt;&gt;"",SUBTOTAL(103,$E$3:$E205),"")</f>
        <v>201</v>
      </c>
      <c r="D205" s="19" t="s">
        <v>759</v>
      </c>
      <c r="E205" s="20" t="s">
        <v>760</v>
      </c>
      <c r="F205" s="19" t="s">
        <v>17</v>
      </c>
      <c r="G205" s="21">
        <v>6</v>
      </c>
      <c r="H205" s="22" t="s">
        <v>761</v>
      </c>
      <c r="I205" s="22" t="s">
        <v>758</v>
      </c>
      <c r="J205" s="22" t="s">
        <v>356</v>
      </c>
      <c r="K205" s="22" t="s">
        <v>294</v>
      </c>
      <c r="L205" s="23">
        <v>6608700</v>
      </c>
      <c r="M205" s="23">
        <v>39652200</v>
      </c>
      <c r="N205" s="24" t="s">
        <v>357</v>
      </c>
      <c r="O205" s="61" t="s">
        <v>1513</v>
      </c>
    </row>
    <row r="206" spans="1:15" ht="51">
      <c r="A206" s="8"/>
      <c r="B206" s="9"/>
      <c r="C206" s="19">
        <f>IF($E206&lt;&gt;"",SUBTOTAL(103,$E$3:$E206),"")</f>
        <v>202</v>
      </c>
      <c r="D206" s="19" t="s">
        <v>762</v>
      </c>
      <c r="E206" s="20" t="s">
        <v>763</v>
      </c>
      <c r="F206" s="19" t="s">
        <v>17</v>
      </c>
      <c r="G206" s="21">
        <v>30</v>
      </c>
      <c r="H206" s="22" t="s">
        <v>764</v>
      </c>
      <c r="I206" s="22" t="s">
        <v>765</v>
      </c>
      <c r="J206" s="22" t="s">
        <v>365</v>
      </c>
      <c r="K206" s="22" t="s">
        <v>766</v>
      </c>
      <c r="L206" s="23">
        <v>30058350</v>
      </c>
      <c r="M206" s="23">
        <v>901750500</v>
      </c>
      <c r="N206" s="24" t="s">
        <v>357</v>
      </c>
      <c r="O206" s="61" t="s">
        <v>1513</v>
      </c>
    </row>
    <row r="207" spans="1:15" ht="25.5">
      <c r="A207" s="8"/>
      <c r="B207" s="9"/>
      <c r="C207" s="19">
        <f>IF($E207&lt;&gt;"",SUBTOTAL(103,$E$3:$E207),"")</f>
        <v>203</v>
      </c>
      <c r="D207" s="19" t="s">
        <v>767</v>
      </c>
      <c r="E207" s="20" t="s">
        <v>768</v>
      </c>
      <c r="F207" s="19" t="s">
        <v>17</v>
      </c>
      <c r="G207" s="21">
        <v>8</v>
      </c>
      <c r="H207" s="22" t="s">
        <v>769</v>
      </c>
      <c r="I207" s="22" t="s">
        <v>770</v>
      </c>
      <c r="J207" s="22" t="s">
        <v>365</v>
      </c>
      <c r="K207" s="22" t="s">
        <v>294</v>
      </c>
      <c r="L207" s="23">
        <v>6313650</v>
      </c>
      <c r="M207" s="23">
        <v>50509200</v>
      </c>
      <c r="N207" s="24" t="s">
        <v>357</v>
      </c>
      <c r="O207" s="61" t="s">
        <v>1513</v>
      </c>
    </row>
    <row r="208" spans="1:15" ht="25.5">
      <c r="A208" s="8"/>
      <c r="B208" s="9"/>
      <c r="C208" s="19">
        <f>IF($E208&lt;&gt;"",SUBTOTAL(103,$E$3:$E208),"")</f>
        <v>204</v>
      </c>
      <c r="D208" s="19" t="s">
        <v>771</v>
      </c>
      <c r="E208" s="20" t="s">
        <v>772</v>
      </c>
      <c r="F208" s="19" t="s">
        <v>17</v>
      </c>
      <c r="G208" s="21">
        <v>9</v>
      </c>
      <c r="H208" s="22" t="s">
        <v>773</v>
      </c>
      <c r="I208" s="22" t="s">
        <v>774</v>
      </c>
      <c r="J208" s="22" t="s">
        <v>365</v>
      </c>
      <c r="K208" s="22" t="s">
        <v>294</v>
      </c>
      <c r="L208" s="23">
        <v>10093650</v>
      </c>
      <c r="M208" s="23">
        <v>90842850</v>
      </c>
      <c r="N208" s="24" t="s">
        <v>357</v>
      </c>
      <c r="O208" s="61" t="s">
        <v>1513</v>
      </c>
    </row>
    <row r="209" spans="1:15" ht="25.5">
      <c r="A209" s="8"/>
      <c r="B209" s="9"/>
      <c r="C209" s="19">
        <f>IF($E209&lt;&gt;"",SUBTOTAL(103,$E$3:$E209),"")</f>
        <v>205</v>
      </c>
      <c r="D209" s="19" t="s">
        <v>775</v>
      </c>
      <c r="E209" s="20" t="s">
        <v>776</v>
      </c>
      <c r="F209" s="19" t="s">
        <v>17</v>
      </c>
      <c r="G209" s="21">
        <v>105</v>
      </c>
      <c r="H209" s="22" t="s">
        <v>777</v>
      </c>
      <c r="I209" s="22" t="s">
        <v>778</v>
      </c>
      <c r="J209" s="22" t="s">
        <v>365</v>
      </c>
      <c r="K209" s="22" t="s">
        <v>573</v>
      </c>
      <c r="L209" s="23">
        <v>20150550</v>
      </c>
      <c r="M209" s="23">
        <v>2115807750</v>
      </c>
      <c r="N209" s="24" t="s">
        <v>357</v>
      </c>
      <c r="O209" s="61" t="s">
        <v>1513</v>
      </c>
    </row>
    <row r="210" spans="1:15" ht="25.5">
      <c r="A210" s="8"/>
      <c r="B210" s="9"/>
      <c r="C210" s="19">
        <f>IF($E210&lt;&gt;"",SUBTOTAL(103,$E$3:$E210),"")</f>
        <v>206</v>
      </c>
      <c r="D210" s="19" t="s">
        <v>779</v>
      </c>
      <c r="E210" s="20" t="s">
        <v>780</v>
      </c>
      <c r="F210" s="19" t="s">
        <v>17</v>
      </c>
      <c r="G210" s="21">
        <v>10</v>
      </c>
      <c r="H210" s="22" t="s">
        <v>781</v>
      </c>
      <c r="I210" s="22" t="s">
        <v>782</v>
      </c>
      <c r="J210" s="22" t="s">
        <v>365</v>
      </c>
      <c r="K210" s="22" t="s">
        <v>573</v>
      </c>
      <c r="L210" s="23">
        <v>5433750</v>
      </c>
      <c r="M210" s="23">
        <v>54337500</v>
      </c>
      <c r="N210" s="24" t="s">
        <v>357</v>
      </c>
      <c r="O210" s="61" t="s">
        <v>1513</v>
      </c>
    </row>
    <row r="211" spans="1:15" ht="38.25">
      <c r="A211" s="8"/>
      <c r="B211" s="9"/>
      <c r="C211" s="19">
        <f>IF($E211&lt;&gt;"",SUBTOTAL(103,$E$3:$E211),"")</f>
        <v>207</v>
      </c>
      <c r="D211" s="19" t="s">
        <v>783</v>
      </c>
      <c r="E211" s="20" t="s">
        <v>784</v>
      </c>
      <c r="F211" s="19" t="s">
        <v>17</v>
      </c>
      <c r="G211" s="21">
        <v>8</v>
      </c>
      <c r="H211" s="22" t="s">
        <v>785</v>
      </c>
      <c r="I211" s="22" t="s">
        <v>786</v>
      </c>
      <c r="J211" s="22" t="s">
        <v>365</v>
      </c>
      <c r="K211" s="22" t="s">
        <v>787</v>
      </c>
      <c r="L211" s="23">
        <v>5386500</v>
      </c>
      <c r="M211" s="23">
        <v>43092000</v>
      </c>
      <c r="N211" s="24" t="s">
        <v>357</v>
      </c>
      <c r="O211" s="61" t="s">
        <v>1513</v>
      </c>
    </row>
    <row r="212" spans="1:15" ht="25.5">
      <c r="A212" s="8"/>
      <c r="B212" s="9"/>
      <c r="C212" s="19">
        <f>IF($E212&lt;&gt;"",SUBTOTAL(103,$E$3:$E212),"")</f>
        <v>208</v>
      </c>
      <c r="D212" s="19" t="s">
        <v>788</v>
      </c>
      <c r="E212" s="20" t="s">
        <v>789</v>
      </c>
      <c r="F212" s="19" t="s">
        <v>17</v>
      </c>
      <c r="G212" s="21">
        <v>18</v>
      </c>
      <c r="H212" s="22" t="s">
        <v>790</v>
      </c>
      <c r="I212" s="22" t="s">
        <v>791</v>
      </c>
      <c r="J212" s="22" t="s">
        <v>365</v>
      </c>
      <c r="K212" s="22" t="s">
        <v>294</v>
      </c>
      <c r="L212" s="23">
        <v>2524200</v>
      </c>
      <c r="M212" s="23">
        <v>45435600</v>
      </c>
      <c r="N212" s="24" t="s">
        <v>357</v>
      </c>
      <c r="O212" s="61" t="s">
        <v>1513</v>
      </c>
    </row>
    <row r="213" spans="1:15" ht="25.5">
      <c r="A213" s="8"/>
      <c r="B213" s="9"/>
      <c r="C213" s="19">
        <f>IF($E213&lt;&gt;"",SUBTOTAL(103,$E$3:$E213),"")</f>
        <v>209</v>
      </c>
      <c r="D213" s="19" t="s">
        <v>792</v>
      </c>
      <c r="E213" s="20" t="s">
        <v>793</v>
      </c>
      <c r="F213" s="19" t="s">
        <v>353</v>
      </c>
      <c r="G213" s="21">
        <v>25</v>
      </c>
      <c r="H213" s="22" t="s">
        <v>794</v>
      </c>
      <c r="I213" s="22" t="s">
        <v>795</v>
      </c>
      <c r="J213" s="22" t="s">
        <v>572</v>
      </c>
      <c r="K213" s="22" t="s">
        <v>573</v>
      </c>
      <c r="L213" s="23">
        <v>2780000</v>
      </c>
      <c r="M213" s="23">
        <v>69500000</v>
      </c>
      <c r="N213" s="24" t="s">
        <v>345</v>
      </c>
      <c r="O213" s="61" t="s">
        <v>1513</v>
      </c>
    </row>
    <row r="214" spans="1:15" ht="25.5">
      <c r="A214" s="8"/>
      <c r="B214" s="9"/>
      <c r="C214" s="19">
        <f>IF($E214&lt;&gt;"",SUBTOTAL(103,$E$3:$E214),"")</f>
        <v>210</v>
      </c>
      <c r="D214" s="19" t="s">
        <v>796</v>
      </c>
      <c r="E214" s="20" t="s">
        <v>797</v>
      </c>
      <c r="F214" s="19" t="s">
        <v>353</v>
      </c>
      <c r="G214" s="21">
        <v>12</v>
      </c>
      <c r="H214" s="22" t="s">
        <v>798</v>
      </c>
      <c r="I214" s="22" t="s">
        <v>795</v>
      </c>
      <c r="J214" s="22" t="s">
        <v>572</v>
      </c>
      <c r="K214" s="22" t="s">
        <v>573</v>
      </c>
      <c r="L214" s="23">
        <v>7693000</v>
      </c>
      <c r="M214" s="23">
        <v>92316000</v>
      </c>
      <c r="N214" s="24" t="s">
        <v>345</v>
      </c>
      <c r="O214" s="61" t="s">
        <v>1513</v>
      </c>
    </row>
    <row r="215" spans="1:15" ht="51">
      <c r="A215" s="8"/>
      <c r="B215" s="9"/>
      <c r="C215" s="19">
        <f>IF($E215&lt;&gt;"",SUBTOTAL(103,$E$3:$E215),"")</f>
        <v>211</v>
      </c>
      <c r="D215" s="19" t="s">
        <v>799</v>
      </c>
      <c r="E215" s="20" t="s">
        <v>800</v>
      </c>
      <c r="F215" s="19" t="s">
        <v>17</v>
      </c>
      <c r="G215" s="21">
        <v>2</v>
      </c>
      <c r="H215" s="22" t="s">
        <v>801</v>
      </c>
      <c r="I215" s="22" t="s">
        <v>802</v>
      </c>
      <c r="J215" s="22" t="s">
        <v>803</v>
      </c>
      <c r="K215" s="22" t="s">
        <v>58</v>
      </c>
      <c r="L215" s="23">
        <v>14091000</v>
      </c>
      <c r="M215" s="23">
        <v>28182000</v>
      </c>
      <c r="N215" s="24" t="s">
        <v>357</v>
      </c>
      <c r="O215" s="61" t="s">
        <v>1513</v>
      </c>
    </row>
    <row r="216" spans="1:15" ht="25.5">
      <c r="A216" s="8"/>
      <c r="B216" s="9"/>
      <c r="C216" s="19">
        <f>IF($E216&lt;&gt;"",SUBTOTAL(103,$E$3:$E216),"")</f>
        <v>212</v>
      </c>
      <c r="D216" s="19" t="s">
        <v>804</v>
      </c>
      <c r="E216" s="20" t="s">
        <v>805</v>
      </c>
      <c r="F216" s="19" t="s">
        <v>17</v>
      </c>
      <c r="G216" s="21">
        <v>8</v>
      </c>
      <c r="H216" s="22" t="s">
        <v>806</v>
      </c>
      <c r="I216" s="22" t="s">
        <v>807</v>
      </c>
      <c r="J216" s="22" t="s">
        <v>504</v>
      </c>
      <c r="K216" s="22" t="s">
        <v>505</v>
      </c>
      <c r="L216" s="23">
        <v>4288200</v>
      </c>
      <c r="M216" s="23">
        <v>34305600</v>
      </c>
      <c r="N216" s="24" t="s">
        <v>357</v>
      </c>
      <c r="O216" s="61" t="s">
        <v>1513</v>
      </c>
    </row>
    <row r="217" spans="1:15" ht="25.5">
      <c r="A217" s="8"/>
      <c r="B217" s="9"/>
      <c r="C217" s="19">
        <f>IF($E217&lt;&gt;"",SUBTOTAL(103,$E$3:$E217),"")</f>
        <v>213</v>
      </c>
      <c r="D217" s="19" t="s">
        <v>808</v>
      </c>
      <c r="E217" s="20" t="s">
        <v>809</v>
      </c>
      <c r="F217" s="19" t="s">
        <v>17</v>
      </c>
      <c r="G217" s="21">
        <v>8</v>
      </c>
      <c r="H217" s="22" t="s">
        <v>810</v>
      </c>
      <c r="I217" s="22" t="s">
        <v>807</v>
      </c>
      <c r="J217" s="22" t="s">
        <v>504</v>
      </c>
      <c r="K217" s="22" t="s">
        <v>505</v>
      </c>
      <c r="L217" s="23">
        <v>4288200</v>
      </c>
      <c r="M217" s="23">
        <v>34305600</v>
      </c>
      <c r="N217" s="24" t="s">
        <v>357</v>
      </c>
      <c r="O217" s="61" t="s">
        <v>1513</v>
      </c>
    </row>
    <row r="218" spans="1:15" ht="25.5">
      <c r="A218" s="8"/>
      <c r="B218" s="9"/>
      <c r="C218" s="19">
        <f>IF($E218&lt;&gt;"",SUBTOTAL(103,$E$3:$E218),"")</f>
        <v>214</v>
      </c>
      <c r="D218" s="19" t="s">
        <v>811</v>
      </c>
      <c r="E218" s="20" t="s">
        <v>812</v>
      </c>
      <c r="F218" s="19" t="s">
        <v>17</v>
      </c>
      <c r="G218" s="21">
        <v>8</v>
      </c>
      <c r="H218" s="22" t="s">
        <v>813</v>
      </c>
      <c r="I218" s="22" t="s">
        <v>807</v>
      </c>
      <c r="J218" s="22" t="s">
        <v>504</v>
      </c>
      <c r="K218" s="22" t="s">
        <v>505</v>
      </c>
      <c r="L218" s="23">
        <v>4288200</v>
      </c>
      <c r="M218" s="23">
        <v>34305600</v>
      </c>
      <c r="N218" s="24" t="s">
        <v>357</v>
      </c>
      <c r="O218" s="61" t="s">
        <v>1513</v>
      </c>
    </row>
    <row r="219" spans="1:15" ht="25.5">
      <c r="A219" s="8"/>
      <c r="B219" s="9"/>
      <c r="C219" s="19">
        <f>IF($E219&lt;&gt;"",SUBTOTAL(103,$E$3:$E219),"")</f>
        <v>215</v>
      </c>
      <c r="D219" s="19" t="s">
        <v>814</v>
      </c>
      <c r="E219" s="20" t="s">
        <v>815</v>
      </c>
      <c r="F219" s="19" t="s">
        <v>17</v>
      </c>
      <c r="G219" s="21">
        <v>8</v>
      </c>
      <c r="H219" s="22" t="s">
        <v>816</v>
      </c>
      <c r="I219" s="22" t="s">
        <v>817</v>
      </c>
      <c r="J219" s="22" t="s">
        <v>365</v>
      </c>
      <c r="K219" s="22" t="s">
        <v>485</v>
      </c>
      <c r="L219" s="23">
        <v>3535350</v>
      </c>
      <c r="M219" s="23">
        <v>28282800</v>
      </c>
      <c r="N219" s="24" t="s">
        <v>357</v>
      </c>
      <c r="O219" s="61" t="s">
        <v>1513</v>
      </c>
    </row>
    <row r="220" spans="1:15" ht="25.5">
      <c r="A220" s="8"/>
      <c r="B220" s="9"/>
      <c r="C220" s="19">
        <f>IF($E220&lt;&gt;"",SUBTOTAL(103,$E$3:$E220),"")</f>
        <v>216</v>
      </c>
      <c r="D220" s="19" t="s">
        <v>818</v>
      </c>
      <c r="E220" s="20" t="s">
        <v>819</v>
      </c>
      <c r="F220" s="19" t="s">
        <v>17</v>
      </c>
      <c r="G220" s="21">
        <v>27</v>
      </c>
      <c r="H220" s="22" t="s">
        <v>820</v>
      </c>
      <c r="I220" s="22" t="s">
        <v>821</v>
      </c>
      <c r="J220" s="22" t="s">
        <v>365</v>
      </c>
      <c r="K220" s="22" t="s">
        <v>485</v>
      </c>
      <c r="L220" s="23">
        <v>9726150</v>
      </c>
      <c r="M220" s="23">
        <v>262606050</v>
      </c>
      <c r="N220" s="24" t="s">
        <v>357</v>
      </c>
      <c r="O220" s="61" t="s">
        <v>1513</v>
      </c>
    </row>
    <row r="221" spans="1:15" ht="25.5">
      <c r="A221" s="8"/>
      <c r="B221" s="9"/>
      <c r="C221" s="19">
        <f>IF($E221&lt;&gt;"",SUBTOTAL(103,$E$3:$E221),"")</f>
        <v>217</v>
      </c>
      <c r="D221" s="19" t="s">
        <v>822</v>
      </c>
      <c r="E221" s="20" t="s">
        <v>823</v>
      </c>
      <c r="F221" s="19" t="s">
        <v>337</v>
      </c>
      <c r="G221" s="21">
        <v>2</v>
      </c>
      <c r="H221" s="22" t="s">
        <v>824</v>
      </c>
      <c r="I221" s="22" t="s">
        <v>825</v>
      </c>
      <c r="J221" s="22" t="s">
        <v>365</v>
      </c>
      <c r="K221" s="22" t="s">
        <v>485</v>
      </c>
      <c r="L221" s="23">
        <v>3850350</v>
      </c>
      <c r="M221" s="23">
        <v>7700700</v>
      </c>
      <c r="N221" s="24" t="s">
        <v>357</v>
      </c>
      <c r="O221" s="61" t="s">
        <v>1513</v>
      </c>
    </row>
    <row r="222" spans="1:15" ht="25.5">
      <c r="A222" s="8"/>
      <c r="B222" s="9"/>
      <c r="C222" s="19">
        <f>IF($E222&lt;&gt;"",SUBTOTAL(103,$E$3:$E222),"")</f>
        <v>218</v>
      </c>
      <c r="D222" s="19" t="s">
        <v>826</v>
      </c>
      <c r="E222" s="20" t="s">
        <v>827</v>
      </c>
      <c r="F222" s="19" t="s">
        <v>1603</v>
      </c>
      <c r="G222" s="21">
        <v>2</v>
      </c>
      <c r="H222" s="22" t="s">
        <v>828</v>
      </c>
      <c r="I222" s="22" t="s">
        <v>825</v>
      </c>
      <c r="J222" s="22" t="s">
        <v>365</v>
      </c>
      <c r="K222" s="22" t="s">
        <v>485</v>
      </c>
      <c r="L222" s="23">
        <v>4783800</v>
      </c>
      <c r="M222" s="23">
        <v>9567600</v>
      </c>
      <c r="N222" s="24" t="s">
        <v>357</v>
      </c>
      <c r="O222" s="61" t="s">
        <v>1513</v>
      </c>
    </row>
    <row r="223" spans="1:15" ht="25.5">
      <c r="A223" s="8"/>
      <c r="B223" s="9"/>
      <c r="C223" s="19">
        <f>IF($E223&lt;&gt;"",SUBTOTAL(103,$E$3:$E223),"")</f>
        <v>219</v>
      </c>
      <c r="D223" s="19" t="s">
        <v>829</v>
      </c>
      <c r="E223" s="20" t="s">
        <v>830</v>
      </c>
      <c r="F223" s="19" t="s">
        <v>17</v>
      </c>
      <c r="G223" s="21">
        <v>27</v>
      </c>
      <c r="H223" s="22" t="s">
        <v>831</v>
      </c>
      <c r="I223" s="22" t="s">
        <v>821</v>
      </c>
      <c r="J223" s="22" t="s">
        <v>365</v>
      </c>
      <c r="K223" s="22" t="s">
        <v>485</v>
      </c>
      <c r="L223" s="23">
        <v>11769450</v>
      </c>
      <c r="M223" s="23">
        <v>317775150</v>
      </c>
      <c r="N223" s="24" t="s">
        <v>357</v>
      </c>
      <c r="O223" s="61" t="s">
        <v>1513</v>
      </c>
    </row>
    <row r="224" spans="1:15" ht="25.5">
      <c r="A224" s="8"/>
      <c r="B224" s="9"/>
      <c r="C224" s="19">
        <f>IF($E224&lt;&gt;"",SUBTOTAL(103,$E$3:$E224),"")</f>
        <v>220</v>
      </c>
      <c r="D224" s="19" t="s">
        <v>832</v>
      </c>
      <c r="E224" s="20" t="s">
        <v>833</v>
      </c>
      <c r="F224" s="19" t="s">
        <v>353</v>
      </c>
      <c r="G224" s="21">
        <v>10</v>
      </c>
      <c r="H224" s="22" t="s">
        <v>834</v>
      </c>
      <c r="I224" s="22" t="s">
        <v>835</v>
      </c>
      <c r="J224" s="22" t="s">
        <v>365</v>
      </c>
      <c r="K224" s="22" t="s">
        <v>485</v>
      </c>
      <c r="L224" s="23">
        <v>12551700</v>
      </c>
      <c r="M224" s="23">
        <v>125517000</v>
      </c>
      <c r="N224" s="24" t="s">
        <v>357</v>
      </c>
      <c r="O224" s="61" t="s">
        <v>1513</v>
      </c>
    </row>
    <row r="225" spans="1:15" ht="25.5">
      <c r="A225" s="8"/>
      <c r="B225" s="9"/>
      <c r="C225" s="19">
        <f>IF($E225&lt;&gt;"",SUBTOTAL(103,$E$3:$E225),"")</f>
        <v>221</v>
      </c>
      <c r="D225" s="19" t="s">
        <v>836</v>
      </c>
      <c r="E225" s="20" t="s">
        <v>837</v>
      </c>
      <c r="F225" s="19" t="s">
        <v>17</v>
      </c>
      <c r="G225" s="21">
        <v>2</v>
      </c>
      <c r="H225" s="22" t="s">
        <v>838</v>
      </c>
      <c r="I225" s="22" t="s">
        <v>839</v>
      </c>
      <c r="J225" s="22" t="s">
        <v>365</v>
      </c>
      <c r="K225" s="22" t="s">
        <v>485</v>
      </c>
      <c r="L225" s="23">
        <v>2786700</v>
      </c>
      <c r="M225" s="23">
        <v>5573400</v>
      </c>
      <c r="N225" s="24" t="s">
        <v>357</v>
      </c>
      <c r="O225" s="61" t="s">
        <v>1513</v>
      </c>
    </row>
    <row r="226" spans="1:15" ht="25.5">
      <c r="A226" s="8"/>
      <c r="B226" s="9"/>
      <c r="C226" s="19">
        <f>IF($E226&lt;&gt;"",SUBTOTAL(103,$E$3:$E226),"")</f>
        <v>222</v>
      </c>
      <c r="D226" s="19" t="s">
        <v>840</v>
      </c>
      <c r="E226" s="20" t="s">
        <v>841</v>
      </c>
      <c r="F226" s="19" t="s">
        <v>353</v>
      </c>
      <c r="G226" s="21">
        <v>50</v>
      </c>
      <c r="H226" s="22" t="s">
        <v>842</v>
      </c>
      <c r="I226" s="22" t="s">
        <v>843</v>
      </c>
      <c r="J226" s="22" t="s">
        <v>572</v>
      </c>
      <c r="K226" s="22" t="s">
        <v>573</v>
      </c>
      <c r="L226" s="23">
        <v>2758000</v>
      </c>
      <c r="M226" s="23">
        <v>137900000</v>
      </c>
      <c r="N226" s="24" t="s">
        <v>345</v>
      </c>
      <c r="O226" s="61" t="s">
        <v>1513</v>
      </c>
    </row>
    <row r="227" spans="1:15" ht="25.5">
      <c r="A227" s="8"/>
      <c r="B227" s="9"/>
      <c r="C227" s="19">
        <f>IF($E227&lt;&gt;"",SUBTOTAL(103,$E$3:$E227),"")</f>
        <v>223</v>
      </c>
      <c r="D227" s="19" t="s">
        <v>844</v>
      </c>
      <c r="E227" s="20" t="s">
        <v>845</v>
      </c>
      <c r="F227" s="19" t="s">
        <v>337</v>
      </c>
      <c r="G227" s="21">
        <v>4</v>
      </c>
      <c r="H227" s="22" t="s">
        <v>846</v>
      </c>
      <c r="I227" s="22" t="s">
        <v>560</v>
      </c>
      <c r="J227" s="22" t="s">
        <v>365</v>
      </c>
      <c r="K227" s="22" t="s">
        <v>294</v>
      </c>
      <c r="L227" s="23">
        <v>3409350</v>
      </c>
      <c r="M227" s="23">
        <v>13637400</v>
      </c>
      <c r="N227" s="24" t="s">
        <v>357</v>
      </c>
      <c r="O227" s="61" t="s">
        <v>1513</v>
      </c>
    </row>
    <row r="228" spans="1:15" ht="25.5">
      <c r="A228" s="8"/>
      <c r="B228" s="9"/>
      <c r="C228" s="19">
        <f>IF($E228&lt;&gt;"",SUBTOTAL(103,$E$3:$E228),"")</f>
        <v>224</v>
      </c>
      <c r="D228" s="19" t="s">
        <v>847</v>
      </c>
      <c r="E228" s="20" t="s">
        <v>848</v>
      </c>
      <c r="F228" s="19" t="s">
        <v>337</v>
      </c>
      <c r="G228" s="21">
        <v>4</v>
      </c>
      <c r="H228" s="22" t="s">
        <v>849</v>
      </c>
      <c r="I228" s="22" t="s">
        <v>560</v>
      </c>
      <c r="J228" s="22" t="s">
        <v>365</v>
      </c>
      <c r="K228" s="22" t="s">
        <v>294</v>
      </c>
      <c r="L228" s="23">
        <v>2932650</v>
      </c>
      <c r="M228" s="23">
        <v>11730600</v>
      </c>
      <c r="N228" s="24" t="s">
        <v>357</v>
      </c>
      <c r="O228" s="61" t="s">
        <v>1513</v>
      </c>
    </row>
    <row r="229" spans="1:15" ht="25.5">
      <c r="A229" s="8"/>
      <c r="B229" s="9"/>
      <c r="C229" s="19">
        <f>IF($E229&lt;&gt;"",SUBTOTAL(103,$E$3:$E229),"")</f>
        <v>225</v>
      </c>
      <c r="D229" s="19" t="s">
        <v>850</v>
      </c>
      <c r="E229" s="20" t="s">
        <v>851</v>
      </c>
      <c r="F229" s="19" t="s">
        <v>337</v>
      </c>
      <c r="G229" s="21">
        <v>4</v>
      </c>
      <c r="H229" s="22" t="s">
        <v>852</v>
      </c>
      <c r="I229" s="22" t="s">
        <v>560</v>
      </c>
      <c r="J229" s="22" t="s">
        <v>365</v>
      </c>
      <c r="K229" s="22" t="s">
        <v>294</v>
      </c>
      <c r="L229" s="23">
        <v>3137400</v>
      </c>
      <c r="M229" s="23">
        <v>12549600</v>
      </c>
      <c r="N229" s="24" t="s">
        <v>357</v>
      </c>
      <c r="O229" s="61" t="s">
        <v>1513</v>
      </c>
    </row>
    <row r="230" spans="1:15" ht="25.5">
      <c r="A230" s="8"/>
      <c r="B230" s="9"/>
      <c r="C230" s="19">
        <f>IF($E230&lt;&gt;"",SUBTOTAL(103,$E$3:$E230),"")</f>
        <v>226</v>
      </c>
      <c r="D230" s="19" t="s">
        <v>853</v>
      </c>
      <c r="E230" s="20" t="s">
        <v>854</v>
      </c>
      <c r="F230" s="19" t="s">
        <v>17</v>
      </c>
      <c r="G230" s="21">
        <v>3</v>
      </c>
      <c r="H230" s="22" t="s">
        <v>855</v>
      </c>
      <c r="I230" s="22" t="s">
        <v>856</v>
      </c>
      <c r="J230" s="22" t="s">
        <v>365</v>
      </c>
      <c r="K230" s="22" t="s">
        <v>485</v>
      </c>
      <c r="L230" s="23">
        <v>6021750</v>
      </c>
      <c r="M230" s="23">
        <v>18065250</v>
      </c>
      <c r="N230" s="24" t="s">
        <v>357</v>
      </c>
      <c r="O230" s="61" t="s">
        <v>1513</v>
      </c>
    </row>
    <row r="231" spans="1:15" ht="38.25">
      <c r="A231" s="8"/>
      <c r="B231" s="9"/>
      <c r="C231" s="19">
        <f>IF($E231&lt;&gt;"",SUBTOTAL(103,$E$3:$E231),"")</f>
        <v>227</v>
      </c>
      <c r="D231" s="19" t="s">
        <v>857</v>
      </c>
      <c r="E231" s="20" t="s">
        <v>858</v>
      </c>
      <c r="F231" s="19" t="s">
        <v>17</v>
      </c>
      <c r="G231" s="21">
        <v>20</v>
      </c>
      <c r="H231" s="22" t="s">
        <v>859</v>
      </c>
      <c r="I231" s="22" t="s">
        <v>860</v>
      </c>
      <c r="J231" s="22" t="s">
        <v>494</v>
      </c>
      <c r="K231" s="22" t="s">
        <v>495</v>
      </c>
      <c r="L231" s="23">
        <v>7563150</v>
      </c>
      <c r="M231" s="23">
        <v>151263000</v>
      </c>
      <c r="N231" s="24" t="s">
        <v>357</v>
      </c>
      <c r="O231" s="61" t="s">
        <v>1513</v>
      </c>
    </row>
    <row r="232" spans="1:15" ht="25.5">
      <c r="A232" s="8"/>
      <c r="B232" s="9"/>
      <c r="C232" s="19">
        <f>IF($E232&lt;&gt;"",SUBTOTAL(103,$E$3:$E232),"")</f>
        <v>228</v>
      </c>
      <c r="D232" s="19" t="s">
        <v>861</v>
      </c>
      <c r="E232" s="20" t="s">
        <v>862</v>
      </c>
      <c r="F232" s="19" t="s">
        <v>17</v>
      </c>
      <c r="G232" s="21">
        <v>2</v>
      </c>
      <c r="H232" s="22" t="s">
        <v>863</v>
      </c>
      <c r="I232" s="22" t="s">
        <v>864</v>
      </c>
      <c r="J232" s="22" t="s">
        <v>365</v>
      </c>
      <c r="K232" s="22" t="s">
        <v>485</v>
      </c>
      <c r="L232" s="23">
        <v>2281650</v>
      </c>
      <c r="M232" s="23">
        <v>4563300</v>
      </c>
      <c r="N232" s="24" t="s">
        <v>357</v>
      </c>
      <c r="O232" s="61" t="s">
        <v>1513</v>
      </c>
    </row>
    <row r="233" spans="1:15" ht="25.5">
      <c r="A233" s="8"/>
      <c r="B233" s="9"/>
      <c r="C233" s="19">
        <f>IF($E233&lt;&gt;"",SUBTOTAL(103,$E$3:$E233),"")</f>
        <v>229</v>
      </c>
      <c r="D233" s="19" t="s">
        <v>865</v>
      </c>
      <c r="E233" s="20" t="s">
        <v>866</v>
      </c>
      <c r="F233" s="19" t="s">
        <v>17</v>
      </c>
      <c r="G233" s="21">
        <v>8</v>
      </c>
      <c r="H233" s="22" t="s">
        <v>867</v>
      </c>
      <c r="I233" s="22" t="s">
        <v>868</v>
      </c>
      <c r="J233" s="22" t="s">
        <v>365</v>
      </c>
      <c r="K233" s="22" t="s">
        <v>294</v>
      </c>
      <c r="L233" s="23">
        <v>15185100</v>
      </c>
      <c r="M233" s="23">
        <v>121480800</v>
      </c>
      <c r="N233" s="24" t="s">
        <v>357</v>
      </c>
      <c r="O233" s="61" t="s">
        <v>1513</v>
      </c>
    </row>
    <row r="234" spans="1:15" ht="25.5">
      <c r="A234" s="8"/>
      <c r="B234" s="9"/>
      <c r="C234" s="19">
        <f>IF($E234&lt;&gt;"",SUBTOTAL(103,$E$3:$E234),"")</f>
        <v>230</v>
      </c>
      <c r="D234" s="19" t="s">
        <v>869</v>
      </c>
      <c r="E234" s="20" t="s">
        <v>870</v>
      </c>
      <c r="F234" s="19" t="s">
        <v>17</v>
      </c>
      <c r="G234" s="21">
        <v>4</v>
      </c>
      <c r="H234" s="22" t="s">
        <v>871</v>
      </c>
      <c r="I234" s="22" t="s">
        <v>872</v>
      </c>
      <c r="J234" s="22" t="s">
        <v>365</v>
      </c>
      <c r="K234" s="22" t="s">
        <v>294</v>
      </c>
      <c r="L234" s="23">
        <v>13861050</v>
      </c>
      <c r="M234" s="23">
        <v>55444200</v>
      </c>
      <c r="N234" s="24" t="s">
        <v>357</v>
      </c>
      <c r="O234" s="61" t="s">
        <v>1513</v>
      </c>
    </row>
    <row r="235" spans="1:15" ht="25.5">
      <c r="A235" s="8"/>
      <c r="B235" s="9"/>
      <c r="C235" s="19">
        <f>IF($E235&lt;&gt;"",SUBTOTAL(103,$E$3:$E235),"")</f>
        <v>231</v>
      </c>
      <c r="D235" s="19" t="s">
        <v>873</v>
      </c>
      <c r="E235" s="20" t="s">
        <v>874</v>
      </c>
      <c r="F235" s="19" t="s">
        <v>17</v>
      </c>
      <c r="G235" s="21">
        <v>4</v>
      </c>
      <c r="H235" s="22" t="s">
        <v>875</v>
      </c>
      <c r="I235" s="22" t="s">
        <v>876</v>
      </c>
      <c r="J235" s="22" t="s">
        <v>20</v>
      </c>
      <c r="K235" s="22" t="s">
        <v>21</v>
      </c>
      <c r="L235" s="23">
        <v>2564100</v>
      </c>
      <c r="M235" s="23">
        <v>10256400</v>
      </c>
      <c r="N235" s="24" t="s">
        <v>22</v>
      </c>
      <c r="O235" s="61" t="s">
        <v>1513</v>
      </c>
    </row>
    <row r="236" spans="1:15" ht="25.5">
      <c r="A236" s="8"/>
      <c r="B236" s="9"/>
      <c r="C236" s="19">
        <f>IF($E236&lt;&gt;"",SUBTOTAL(103,$E$3:$E236),"")</f>
        <v>232</v>
      </c>
      <c r="D236" s="19" t="s">
        <v>877</v>
      </c>
      <c r="E236" s="20" t="s">
        <v>878</v>
      </c>
      <c r="F236" s="19" t="s">
        <v>17</v>
      </c>
      <c r="G236" s="21">
        <v>4</v>
      </c>
      <c r="H236" s="22" t="s">
        <v>879</v>
      </c>
      <c r="I236" s="22" t="s">
        <v>880</v>
      </c>
      <c r="J236" s="22" t="s">
        <v>20</v>
      </c>
      <c r="K236" s="22" t="s">
        <v>21</v>
      </c>
      <c r="L236" s="23">
        <v>2564100</v>
      </c>
      <c r="M236" s="23">
        <v>10256400</v>
      </c>
      <c r="N236" s="24" t="s">
        <v>22</v>
      </c>
      <c r="O236" s="61" t="s">
        <v>1513</v>
      </c>
    </row>
    <row r="237" spans="1:15" ht="25.5">
      <c r="A237" s="8"/>
      <c r="B237" s="9"/>
      <c r="C237" s="19">
        <f>IF($E237&lt;&gt;"",SUBTOTAL(103,$E$3:$E237),"")</f>
        <v>233</v>
      </c>
      <c r="D237" s="19" t="s">
        <v>881</v>
      </c>
      <c r="E237" s="20" t="s">
        <v>882</v>
      </c>
      <c r="F237" s="19" t="s">
        <v>17</v>
      </c>
      <c r="G237" s="21">
        <v>4</v>
      </c>
      <c r="H237" s="22" t="s">
        <v>883</v>
      </c>
      <c r="I237" s="22" t="s">
        <v>876</v>
      </c>
      <c r="J237" s="22" t="s">
        <v>20</v>
      </c>
      <c r="K237" s="22" t="s">
        <v>21</v>
      </c>
      <c r="L237" s="23">
        <v>1398600</v>
      </c>
      <c r="M237" s="23">
        <v>5594400</v>
      </c>
      <c r="N237" s="24" t="s">
        <v>22</v>
      </c>
      <c r="O237" s="61" t="s">
        <v>1513</v>
      </c>
    </row>
    <row r="238" spans="1:15" ht="38.25">
      <c r="A238" s="8"/>
      <c r="B238" s="9"/>
      <c r="C238" s="19">
        <f>IF($E238&lt;&gt;"",SUBTOTAL(103,$E$3:$E238),"")</f>
        <v>234</v>
      </c>
      <c r="D238" s="19" t="s">
        <v>884</v>
      </c>
      <c r="E238" s="20" t="s">
        <v>885</v>
      </c>
      <c r="F238" s="19" t="s">
        <v>17</v>
      </c>
      <c r="G238" s="21">
        <v>100</v>
      </c>
      <c r="H238" s="22" t="s">
        <v>886</v>
      </c>
      <c r="I238" s="22" t="s">
        <v>19</v>
      </c>
      <c r="J238" s="22" t="s">
        <v>20</v>
      </c>
      <c r="K238" s="22" t="s">
        <v>21</v>
      </c>
      <c r="L238" s="23">
        <v>24360000</v>
      </c>
      <c r="M238" s="23">
        <v>2436000000</v>
      </c>
      <c r="N238" s="24" t="s">
        <v>22</v>
      </c>
      <c r="O238" s="61" t="s">
        <v>1513</v>
      </c>
    </row>
    <row r="239" spans="1:15" ht="25.5">
      <c r="A239" s="8"/>
      <c r="B239" s="9"/>
      <c r="C239" s="19">
        <f>IF($E239&lt;&gt;"",SUBTOTAL(103,$E$3:$E239),"")</f>
        <v>235</v>
      </c>
      <c r="D239" s="19" t="s">
        <v>887</v>
      </c>
      <c r="E239" s="20" t="s">
        <v>888</v>
      </c>
      <c r="F239" s="19" t="s">
        <v>17</v>
      </c>
      <c r="G239" s="21">
        <v>8</v>
      </c>
      <c r="H239" s="22" t="s">
        <v>889</v>
      </c>
      <c r="I239" s="22" t="s">
        <v>676</v>
      </c>
      <c r="J239" s="22" t="s">
        <v>20</v>
      </c>
      <c r="K239" s="22" t="s">
        <v>21</v>
      </c>
      <c r="L239" s="23">
        <v>1260000</v>
      </c>
      <c r="M239" s="23">
        <v>10080000</v>
      </c>
      <c r="N239" s="24" t="s">
        <v>22</v>
      </c>
      <c r="O239" s="61" t="s">
        <v>1513</v>
      </c>
    </row>
    <row r="240" spans="1:15" ht="25.5">
      <c r="A240" s="8"/>
      <c r="B240" s="9"/>
      <c r="C240" s="19">
        <f>IF($E240&lt;&gt;"",SUBTOTAL(103,$E$3:$E240),"")</f>
        <v>236</v>
      </c>
      <c r="D240" s="19" t="s">
        <v>890</v>
      </c>
      <c r="E240" s="20" t="s">
        <v>891</v>
      </c>
      <c r="F240" s="19" t="s">
        <v>17</v>
      </c>
      <c r="G240" s="21">
        <v>6</v>
      </c>
      <c r="H240" s="22" t="s">
        <v>892</v>
      </c>
      <c r="I240" s="22" t="s">
        <v>893</v>
      </c>
      <c r="J240" s="22" t="s">
        <v>504</v>
      </c>
      <c r="K240" s="22" t="s">
        <v>505</v>
      </c>
      <c r="L240" s="23">
        <v>4081350</v>
      </c>
      <c r="M240" s="23">
        <v>24488100</v>
      </c>
      <c r="N240" s="24" t="s">
        <v>357</v>
      </c>
      <c r="O240" s="61" t="s">
        <v>1513</v>
      </c>
    </row>
    <row r="241" spans="1:15" ht="25.5">
      <c r="A241" s="8"/>
      <c r="B241" s="9"/>
      <c r="C241" s="19">
        <f>IF($E241&lt;&gt;"",SUBTOTAL(103,$E$3:$E241),"")</f>
        <v>237</v>
      </c>
      <c r="D241" s="19" t="s">
        <v>894</v>
      </c>
      <c r="E241" s="20" t="s">
        <v>895</v>
      </c>
      <c r="F241" s="19" t="s">
        <v>17</v>
      </c>
      <c r="G241" s="21">
        <v>10</v>
      </c>
      <c r="H241" s="22" t="s">
        <v>896</v>
      </c>
      <c r="I241" s="22" t="s">
        <v>897</v>
      </c>
      <c r="J241" s="22" t="s">
        <v>494</v>
      </c>
      <c r="K241" s="22" t="s">
        <v>495</v>
      </c>
      <c r="L241" s="23">
        <v>645750</v>
      </c>
      <c r="M241" s="23">
        <v>6457500</v>
      </c>
      <c r="N241" s="24" t="s">
        <v>357</v>
      </c>
      <c r="O241" s="61" t="s">
        <v>1513</v>
      </c>
    </row>
    <row r="242" spans="1:15" ht="25.5">
      <c r="A242" s="8"/>
      <c r="B242" s="9"/>
      <c r="C242" s="19">
        <f>IF($E242&lt;&gt;"",SUBTOTAL(103,$E$3:$E242),"")</f>
        <v>238</v>
      </c>
      <c r="D242" s="19" t="s">
        <v>898</v>
      </c>
      <c r="E242" s="20" t="s">
        <v>899</v>
      </c>
      <c r="F242" s="19" t="s">
        <v>337</v>
      </c>
      <c r="G242" s="21">
        <v>10</v>
      </c>
      <c r="H242" s="22" t="s">
        <v>900</v>
      </c>
      <c r="I242" s="22" t="s">
        <v>614</v>
      </c>
      <c r="J242" s="22" t="s">
        <v>494</v>
      </c>
      <c r="K242" s="22" t="s">
        <v>495</v>
      </c>
      <c r="L242" s="23">
        <v>226800</v>
      </c>
      <c r="M242" s="23">
        <v>2268000</v>
      </c>
      <c r="N242" s="24" t="s">
        <v>357</v>
      </c>
      <c r="O242" s="61" t="s">
        <v>1513</v>
      </c>
    </row>
    <row r="243" spans="1:15" ht="38.25">
      <c r="A243" s="8"/>
      <c r="B243" s="9"/>
      <c r="C243" s="19">
        <f>IF($E243&lt;&gt;"",SUBTOTAL(103,$E$3:$E243),"")</f>
        <v>239</v>
      </c>
      <c r="D243" s="19" t="s">
        <v>901</v>
      </c>
      <c r="E243" s="20" t="s">
        <v>902</v>
      </c>
      <c r="F243" s="19" t="s">
        <v>17</v>
      </c>
      <c r="G243" s="21">
        <v>4</v>
      </c>
      <c r="H243" s="22" t="s">
        <v>903</v>
      </c>
      <c r="I243" s="22" t="s">
        <v>817</v>
      </c>
      <c r="J243" s="22" t="s">
        <v>365</v>
      </c>
      <c r="K243" s="22" t="s">
        <v>485</v>
      </c>
      <c r="L243" s="23">
        <v>2575650</v>
      </c>
      <c r="M243" s="23">
        <v>10302600</v>
      </c>
      <c r="N243" s="24" t="s">
        <v>357</v>
      </c>
      <c r="O243" s="61" t="s">
        <v>1513</v>
      </c>
    </row>
    <row r="244" spans="1:15" ht="38.25">
      <c r="A244" s="8"/>
      <c r="B244" s="9"/>
      <c r="C244" s="19">
        <f>IF($E244&lt;&gt;"",SUBTOTAL(103,$E$3:$E244),"")</f>
        <v>240</v>
      </c>
      <c r="D244" s="19" t="s">
        <v>904</v>
      </c>
      <c r="E244" s="20" t="s">
        <v>905</v>
      </c>
      <c r="F244" s="19" t="s">
        <v>17</v>
      </c>
      <c r="G244" s="21">
        <v>10</v>
      </c>
      <c r="H244" s="22" t="s">
        <v>905</v>
      </c>
      <c r="I244" s="22" t="s">
        <v>630</v>
      </c>
      <c r="J244" s="22" t="s">
        <v>906</v>
      </c>
      <c r="K244" s="22" t="s">
        <v>907</v>
      </c>
      <c r="L244" s="23">
        <v>550000</v>
      </c>
      <c r="M244" s="23">
        <v>5500000</v>
      </c>
      <c r="N244" s="24" t="s">
        <v>633</v>
      </c>
      <c r="O244" s="61" t="s">
        <v>1513</v>
      </c>
    </row>
    <row r="245" spans="1:15" ht="25.5">
      <c r="A245" s="8"/>
      <c r="B245" s="9"/>
      <c r="C245" s="19">
        <f>IF($E245&lt;&gt;"",SUBTOTAL(103,$E$3:$E245),"")</f>
        <v>241</v>
      </c>
      <c r="D245" s="19" t="s">
        <v>908</v>
      </c>
      <c r="E245" s="20" t="s">
        <v>909</v>
      </c>
      <c r="F245" s="19" t="s">
        <v>17</v>
      </c>
      <c r="G245" s="21">
        <v>4</v>
      </c>
      <c r="H245" s="22" t="s">
        <v>910</v>
      </c>
      <c r="I245" s="22" t="s">
        <v>911</v>
      </c>
      <c r="J245" s="22" t="s">
        <v>504</v>
      </c>
      <c r="K245" s="22" t="s">
        <v>505</v>
      </c>
      <c r="L245" s="23">
        <v>1316700</v>
      </c>
      <c r="M245" s="23">
        <v>5266800</v>
      </c>
      <c r="N245" s="24" t="s">
        <v>357</v>
      </c>
      <c r="O245" s="61" t="s">
        <v>1513</v>
      </c>
    </row>
    <row r="246" spans="1:15" ht="25.5">
      <c r="A246" s="8"/>
      <c r="B246" s="9"/>
      <c r="C246" s="19">
        <f>IF($E246&lt;&gt;"",SUBTOTAL(103,$E$3:$E246),"")</f>
        <v>242</v>
      </c>
      <c r="D246" s="19" t="s">
        <v>912</v>
      </c>
      <c r="E246" s="20" t="s">
        <v>913</v>
      </c>
      <c r="F246" s="19" t="s">
        <v>17</v>
      </c>
      <c r="G246" s="21">
        <v>4</v>
      </c>
      <c r="H246" s="22" t="s">
        <v>914</v>
      </c>
      <c r="I246" s="22" t="s">
        <v>911</v>
      </c>
      <c r="J246" s="22" t="s">
        <v>504</v>
      </c>
      <c r="K246" s="22" t="s">
        <v>505</v>
      </c>
      <c r="L246" s="23">
        <v>1316700</v>
      </c>
      <c r="M246" s="23">
        <v>5266800</v>
      </c>
      <c r="N246" s="24" t="s">
        <v>357</v>
      </c>
      <c r="O246" s="61" t="s">
        <v>1513</v>
      </c>
    </row>
    <row r="247" spans="1:15" ht="25.5">
      <c r="A247" s="8"/>
      <c r="B247" s="9"/>
      <c r="C247" s="19">
        <f>IF($E247&lt;&gt;"",SUBTOTAL(103,$E$3:$E247),"")</f>
        <v>243</v>
      </c>
      <c r="D247" s="19" t="s">
        <v>915</v>
      </c>
      <c r="E247" s="20" t="s">
        <v>916</v>
      </c>
      <c r="F247" s="19" t="s">
        <v>17</v>
      </c>
      <c r="G247" s="21">
        <v>5</v>
      </c>
      <c r="H247" s="22" t="s">
        <v>917</v>
      </c>
      <c r="I247" s="22" t="s">
        <v>503</v>
      </c>
      <c r="J247" s="22" t="s">
        <v>504</v>
      </c>
      <c r="K247" s="22" t="s">
        <v>505</v>
      </c>
      <c r="L247" s="23">
        <v>2124150</v>
      </c>
      <c r="M247" s="23">
        <v>10620750</v>
      </c>
      <c r="N247" s="24" t="s">
        <v>357</v>
      </c>
      <c r="O247" s="61" t="s">
        <v>1513</v>
      </c>
    </row>
    <row r="248" spans="1:15" ht="38.25">
      <c r="A248" s="8"/>
      <c r="B248" s="9"/>
      <c r="C248" s="19">
        <f>IF($E248&lt;&gt;"",SUBTOTAL(103,$E$3:$E248),"")</f>
        <v>244</v>
      </c>
      <c r="D248" s="19" t="s">
        <v>918</v>
      </c>
      <c r="E248" s="20" t="s">
        <v>919</v>
      </c>
      <c r="F248" s="19" t="s">
        <v>17</v>
      </c>
      <c r="G248" s="21">
        <v>4</v>
      </c>
      <c r="H248" s="22" t="s">
        <v>920</v>
      </c>
      <c r="I248" s="22" t="s">
        <v>739</v>
      </c>
      <c r="J248" s="22" t="s">
        <v>504</v>
      </c>
      <c r="K248" s="22" t="s">
        <v>505</v>
      </c>
      <c r="L248" s="23">
        <v>514500</v>
      </c>
      <c r="M248" s="23">
        <v>2058000</v>
      </c>
      <c r="N248" s="24" t="s">
        <v>357</v>
      </c>
      <c r="O248" s="61" t="s">
        <v>1513</v>
      </c>
    </row>
    <row r="249" spans="1:15" ht="25.5">
      <c r="A249" s="8"/>
      <c r="B249" s="9"/>
      <c r="C249" s="19">
        <f>IF($E249&lt;&gt;"",SUBTOTAL(103,$E$3:$E249),"")</f>
        <v>245</v>
      </c>
      <c r="D249" s="19" t="s">
        <v>921</v>
      </c>
      <c r="E249" s="20" t="s">
        <v>922</v>
      </c>
      <c r="F249" s="19" t="s">
        <v>17</v>
      </c>
      <c r="G249" s="21">
        <v>2</v>
      </c>
      <c r="H249" s="22" t="s">
        <v>923</v>
      </c>
      <c r="I249" s="22" t="s">
        <v>924</v>
      </c>
      <c r="J249" s="22" t="s">
        <v>365</v>
      </c>
      <c r="K249" s="22" t="s">
        <v>294</v>
      </c>
      <c r="L249" s="23">
        <v>14242200</v>
      </c>
      <c r="M249" s="23">
        <v>28484400</v>
      </c>
      <c r="N249" s="24" t="s">
        <v>357</v>
      </c>
      <c r="O249" s="61" t="s">
        <v>1513</v>
      </c>
    </row>
    <row r="250" spans="1:15" ht="25.5">
      <c r="A250" s="8"/>
      <c r="B250" s="9"/>
      <c r="C250" s="19">
        <f>IF($E250&lt;&gt;"",SUBTOTAL(103,$E$3:$E250),"")</f>
        <v>246</v>
      </c>
      <c r="D250" s="19" t="s">
        <v>925</v>
      </c>
      <c r="E250" s="20" t="s">
        <v>926</v>
      </c>
      <c r="F250" s="19" t="s">
        <v>17</v>
      </c>
      <c r="G250" s="21">
        <v>100</v>
      </c>
      <c r="H250" s="22" t="s">
        <v>927</v>
      </c>
      <c r="I250" s="22" t="s">
        <v>928</v>
      </c>
      <c r="J250" s="22" t="s">
        <v>365</v>
      </c>
      <c r="K250" s="22" t="s">
        <v>294</v>
      </c>
      <c r="L250" s="23">
        <v>13240500</v>
      </c>
      <c r="M250" s="23">
        <v>1324050000</v>
      </c>
      <c r="N250" s="24" t="s">
        <v>357</v>
      </c>
      <c r="O250" s="61" t="s">
        <v>1513</v>
      </c>
    </row>
    <row r="251" spans="1:15" ht="25.5">
      <c r="A251" s="8"/>
      <c r="B251" s="9"/>
      <c r="C251" s="19">
        <f>IF($E251&lt;&gt;"",SUBTOTAL(103,$E$3:$E251),"")</f>
        <v>247</v>
      </c>
      <c r="D251" s="19" t="s">
        <v>929</v>
      </c>
      <c r="E251" s="20" t="s">
        <v>930</v>
      </c>
      <c r="F251" s="19" t="s">
        <v>337</v>
      </c>
      <c r="G251" s="21">
        <v>72</v>
      </c>
      <c r="H251" s="22" t="s">
        <v>931</v>
      </c>
      <c r="I251" s="22" t="s">
        <v>588</v>
      </c>
      <c r="J251" s="22" t="s">
        <v>365</v>
      </c>
      <c r="K251" s="22" t="s">
        <v>294</v>
      </c>
      <c r="L251" s="23">
        <v>561750</v>
      </c>
      <c r="M251" s="23">
        <v>40446000</v>
      </c>
      <c r="N251" s="24" t="s">
        <v>357</v>
      </c>
      <c r="O251" s="61" t="s">
        <v>1513</v>
      </c>
    </row>
    <row r="252" spans="1:15" ht="38.25">
      <c r="A252" s="8"/>
      <c r="B252" s="9"/>
      <c r="C252" s="19">
        <f>IF($E252&lt;&gt;"",SUBTOTAL(103,$E$3:$E252),"")</f>
        <v>248</v>
      </c>
      <c r="D252" s="19" t="s">
        <v>932</v>
      </c>
      <c r="E252" s="20" t="s">
        <v>933</v>
      </c>
      <c r="F252" s="19" t="s">
        <v>17</v>
      </c>
      <c r="G252" s="21">
        <v>5</v>
      </c>
      <c r="H252" s="22" t="s">
        <v>934</v>
      </c>
      <c r="I252" s="22" t="s">
        <v>935</v>
      </c>
      <c r="J252" s="22" t="s">
        <v>356</v>
      </c>
      <c r="K252" s="22" t="s">
        <v>294</v>
      </c>
      <c r="L252" s="23">
        <v>4945600</v>
      </c>
      <c r="M252" s="23">
        <v>24728000</v>
      </c>
      <c r="N252" s="24" t="s">
        <v>357</v>
      </c>
      <c r="O252" s="61" t="s">
        <v>1513</v>
      </c>
    </row>
    <row r="253" spans="1:15" ht="25.5">
      <c r="A253" s="8"/>
      <c r="B253" s="9"/>
      <c r="C253" s="19">
        <f>IF($E253&lt;&gt;"",SUBTOTAL(103,$E$3:$E253),"")</f>
        <v>249</v>
      </c>
      <c r="D253" s="19" t="s">
        <v>936</v>
      </c>
      <c r="E253" s="20" t="s">
        <v>937</v>
      </c>
      <c r="F253" s="19" t="s">
        <v>17</v>
      </c>
      <c r="G253" s="21">
        <v>2</v>
      </c>
      <c r="H253" s="22" t="s">
        <v>938</v>
      </c>
      <c r="I253" s="22" t="s">
        <v>939</v>
      </c>
      <c r="J253" s="22" t="s">
        <v>365</v>
      </c>
      <c r="K253" s="22" t="s">
        <v>294</v>
      </c>
      <c r="L253" s="23">
        <v>1516200</v>
      </c>
      <c r="M253" s="23">
        <v>3032400</v>
      </c>
      <c r="N253" s="24" t="s">
        <v>357</v>
      </c>
      <c r="O253" s="61" t="s">
        <v>1513</v>
      </c>
    </row>
    <row r="254" spans="1:15" ht="25.5">
      <c r="A254" s="8"/>
      <c r="B254" s="9"/>
      <c r="C254" s="19">
        <f>IF($E254&lt;&gt;"",SUBTOTAL(103,$E$3:$E254),"")</f>
        <v>250</v>
      </c>
      <c r="D254" s="19" t="s">
        <v>940</v>
      </c>
      <c r="E254" s="20" t="s">
        <v>941</v>
      </c>
      <c r="F254" s="19" t="s">
        <v>17</v>
      </c>
      <c r="G254" s="21">
        <v>50</v>
      </c>
      <c r="H254" s="22" t="s">
        <v>942</v>
      </c>
      <c r="I254" s="22" t="s">
        <v>526</v>
      </c>
      <c r="J254" s="22" t="s">
        <v>365</v>
      </c>
      <c r="K254" s="22" t="s">
        <v>485</v>
      </c>
      <c r="L254" s="23">
        <v>2056950</v>
      </c>
      <c r="M254" s="23">
        <v>102847500</v>
      </c>
      <c r="N254" s="24" t="s">
        <v>357</v>
      </c>
      <c r="O254" s="61" t="s">
        <v>1513</v>
      </c>
    </row>
    <row r="255" spans="1:15" ht="25.5">
      <c r="A255" s="8"/>
      <c r="B255" s="9"/>
      <c r="C255" s="19">
        <f>IF($E255&lt;&gt;"",SUBTOTAL(103,$E$3:$E255),"")</f>
        <v>251</v>
      </c>
      <c r="D255" s="19" t="s">
        <v>943</v>
      </c>
      <c r="E255" s="20" t="s">
        <v>944</v>
      </c>
      <c r="F255" s="19" t="s">
        <v>17</v>
      </c>
      <c r="G255" s="21">
        <v>5</v>
      </c>
      <c r="H255" s="22" t="s">
        <v>945</v>
      </c>
      <c r="I255" s="22" t="s">
        <v>807</v>
      </c>
      <c r="J255" s="22" t="s">
        <v>504</v>
      </c>
      <c r="K255" s="22" t="s">
        <v>505</v>
      </c>
      <c r="L255" s="23">
        <v>5848500</v>
      </c>
      <c r="M255" s="23">
        <v>29242500</v>
      </c>
      <c r="N255" s="24" t="s">
        <v>357</v>
      </c>
      <c r="O255" s="61" t="s">
        <v>1513</v>
      </c>
    </row>
    <row r="256" spans="1:15" ht="25.5">
      <c r="A256" s="8"/>
      <c r="B256" s="9"/>
      <c r="C256" s="19">
        <f>IF($E256&lt;&gt;"",SUBTOTAL(103,$E$3:$E256),"")</f>
        <v>252</v>
      </c>
      <c r="D256" s="19" t="s">
        <v>946</v>
      </c>
      <c r="E256" s="20" t="s">
        <v>947</v>
      </c>
      <c r="F256" s="19" t="s">
        <v>17</v>
      </c>
      <c r="G256" s="21">
        <v>64</v>
      </c>
      <c r="H256" s="22" t="s">
        <v>948</v>
      </c>
      <c r="I256" s="22" t="s">
        <v>949</v>
      </c>
      <c r="J256" s="22" t="s">
        <v>365</v>
      </c>
      <c r="K256" s="22" t="s">
        <v>485</v>
      </c>
      <c r="L256" s="23">
        <v>8916600</v>
      </c>
      <c r="M256" s="23">
        <v>570662400</v>
      </c>
      <c r="N256" s="24" t="s">
        <v>357</v>
      </c>
      <c r="O256" s="61" t="s">
        <v>1513</v>
      </c>
    </row>
    <row r="257" spans="1:15" ht="25.5">
      <c r="A257" s="8"/>
      <c r="B257" s="9"/>
      <c r="C257" s="19">
        <f>IF($E257&lt;&gt;"",SUBTOTAL(103,$E$3:$E257),"")</f>
        <v>253</v>
      </c>
      <c r="D257" s="19" t="s">
        <v>950</v>
      </c>
      <c r="E257" s="20" t="s">
        <v>951</v>
      </c>
      <c r="F257" s="19" t="s">
        <v>17</v>
      </c>
      <c r="G257" s="21">
        <v>44</v>
      </c>
      <c r="H257" s="22" t="s">
        <v>952</v>
      </c>
      <c r="I257" s="22" t="s">
        <v>953</v>
      </c>
      <c r="J257" s="22" t="s">
        <v>365</v>
      </c>
      <c r="K257" s="22" t="s">
        <v>485</v>
      </c>
      <c r="L257" s="23">
        <v>6860700</v>
      </c>
      <c r="M257" s="23">
        <v>301870800</v>
      </c>
      <c r="N257" s="24" t="s">
        <v>357</v>
      </c>
      <c r="O257" s="61" t="s">
        <v>1513</v>
      </c>
    </row>
    <row r="258" spans="1:15" ht="25.5">
      <c r="A258" s="8"/>
      <c r="B258" s="9"/>
      <c r="C258" s="19">
        <f>IF($E258&lt;&gt;"",SUBTOTAL(103,$E$3:$E258),"")</f>
        <v>254</v>
      </c>
      <c r="D258" s="19" t="s">
        <v>954</v>
      </c>
      <c r="E258" s="20" t="s">
        <v>955</v>
      </c>
      <c r="F258" s="19" t="s">
        <v>17</v>
      </c>
      <c r="G258" s="21">
        <v>43</v>
      </c>
      <c r="H258" s="22" t="s">
        <v>956</v>
      </c>
      <c r="I258" s="22" t="s">
        <v>957</v>
      </c>
      <c r="J258" s="22" t="s">
        <v>365</v>
      </c>
      <c r="K258" s="22" t="s">
        <v>485</v>
      </c>
      <c r="L258" s="23">
        <v>7775250</v>
      </c>
      <c r="M258" s="23">
        <v>334335750</v>
      </c>
      <c r="N258" s="24" t="s">
        <v>357</v>
      </c>
      <c r="O258" s="61" t="s">
        <v>1513</v>
      </c>
    </row>
    <row r="259" spans="1:15" ht="25.5">
      <c r="A259" s="8"/>
      <c r="B259" s="9"/>
      <c r="C259" s="19">
        <f>IF($E259&lt;&gt;"",SUBTOTAL(103,$E$3:$E259),"")</f>
        <v>255</v>
      </c>
      <c r="D259" s="19" t="s">
        <v>958</v>
      </c>
      <c r="E259" s="20" t="s">
        <v>959</v>
      </c>
      <c r="F259" s="19" t="s">
        <v>353</v>
      </c>
      <c r="G259" s="21">
        <v>60</v>
      </c>
      <c r="H259" s="22" t="s">
        <v>960</v>
      </c>
      <c r="I259" s="22" t="s">
        <v>355</v>
      </c>
      <c r="J259" s="22" t="s">
        <v>356</v>
      </c>
      <c r="K259" s="22" t="s">
        <v>294</v>
      </c>
      <c r="L259" s="23">
        <v>5426300</v>
      </c>
      <c r="M259" s="23">
        <v>325578000</v>
      </c>
      <c r="N259" s="24" t="s">
        <v>357</v>
      </c>
      <c r="O259" s="61" t="s">
        <v>1513</v>
      </c>
    </row>
    <row r="260" spans="1:15" ht="25.5">
      <c r="A260" s="8"/>
      <c r="B260" s="9"/>
      <c r="C260" s="19">
        <f>IF($E260&lt;&gt;"",SUBTOTAL(103,$E$3:$E260),"")</f>
        <v>256</v>
      </c>
      <c r="D260" s="19" t="s">
        <v>961</v>
      </c>
      <c r="E260" s="20" t="s">
        <v>962</v>
      </c>
      <c r="F260" s="19" t="s">
        <v>17</v>
      </c>
      <c r="G260" s="21">
        <v>350</v>
      </c>
      <c r="H260" s="22" t="s">
        <v>963</v>
      </c>
      <c r="I260" s="22" t="s">
        <v>964</v>
      </c>
      <c r="J260" s="22" t="s">
        <v>365</v>
      </c>
      <c r="K260" s="22" t="s">
        <v>632</v>
      </c>
      <c r="L260" s="23">
        <v>2200000</v>
      </c>
      <c r="M260" s="23">
        <v>770000000</v>
      </c>
      <c r="N260" s="24" t="s">
        <v>357</v>
      </c>
      <c r="O260" s="61" t="s">
        <v>1513</v>
      </c>
    </row>
    <row r="261" spans="1:15" ht="25.5">
      <c r="A261" s="8"/>
      <c r="B261" s="9"/>
      <c r="C261" s="19">
        <f>IF($E261&lt;&gt;"",SUBTOTAL(103,$E$3:$E261),"")</f>
        <v>257</v>
      </c>
      <c r="D261" s="19" t="s">
        <v>965</v>
      </c>
      <c r="E261" s="20" t="s">
        <v>966</v>
      </c>
      <c r="F261" s="19" t="s">
        <v>17</v>
      </c>
      <c r="G261" s="21">
        <v>64</v>
      </c>
      <c r="H261" s="22" t="s">
        <v>967</v>
      </c>
      <c r="I261" s="22" t="s">
        <v>968</v>
      </c>
      <c r="J261" s="22" t="s">
        <v>365</v>
      </c>
      <c r="K261" s="22" t="s">
        <v>485</v>
      </c>
      <c r="L261" s="23">
        <v>3802700</v>
      </c>
      <c r="M261" s="23">
        <v>243372800</v>
      </c>
      <c r="N261" s="24" t="s">
        <v>357</v>
      </c>
      <c r="O261" s="61" t="s">
        <v>1513</v>
      </c>
    </row>
    <row r="262" spans="1:15" ht="25.5">
      <c r="A262" s="8"/>
      <c r="B262" s="9"/>
      <c r="C262" s="19">
        <f>IF($E262&lt;&gt;"",SUBTOTAL(103,$E$3:$E262),"")</f>
        <v>258</v>
      </c>
      <c r="D262" s="19" t="s">
        <v>351</v>
      </c>
      <c r="E262" s="20" t="s">
        <v>352</v>
      </c>
      <c r="F262" s="19" t="s">
        <v>353</v>
      </c>
      <c r="G262" s="21">
        <v>350</v>
      </c>
      <c r="H262" s="22" t="s">
        <v>354</v>
      </c>
      <c r="I262" s="22" t="s">
        <v>355</v>
      </c>
      <c r="J262" s="22" t="s">
        <v>356</v>
      </c>
      <c r="K262" s="22" t="s">
        <v>294</v>
      </c>
      <c r="L262" s="23">
        <v>5730900</v>
      </c>
      <c r="M262" s="23">
        <v>2005815000</v>
      </c>
      <c r="N262" s="24" t="s">
        <v>357</v>
      </c>
      <c r="O262" s="61" t="s">
        <v>1513</v>
      </c>
    </row>
    <row r="263" spans="1:15" ht="25.5">
      <c r="A263" s="8"/>
      <c r="B263" s="9"/>
      <c r="C263" s="19">
        <f>IF($E263&lt;&gt;"",SUBTOTAL(103,$E$3:$E263),"")</f>
        <v>259</v>
      </c>
      <c r="D263" s="19" t="s">
        <v>358</v>
      </c>
      <c r="E263" s="20" t="s">
        <v>359</v>
      </c>
      <c r="F263" s="19" t="s">
        <v>353</v>
      </c>
      <c r="G263" s="21">
        <v>350</v>
      </c>
      <c r="H263" s="22" t="s">
        <v>360</v>
      </c>
      <c r="I263" s="22" t="s">
        <v>355</v>
      </c>
      <c r="J263" s="22" t="s">
        <v>356</v>
      </c>
      <c r="K263" s="22" t="s">
        <v>294</v>
      </c>
      <c r="L263" s="23">
        <v>3778950</v>
      </c>
      <c r="M263" s="23">
        <v>1322632500</v>
      </c>
      <c r="N263" s="24" t="s">
        <v>357</v>
      </c>
      <c r="O263" s="61" t="s">
        <v>1513</v>
      </c>
    </row>
    <row r="264" spans="1:15" ht="38.25">
      <c r="A264" s="8"/>
      <c r="B264" s="9"/>
      <c r="C264" s="19">
        <f>IF($E264&lt;&gt;"",SUBTOTAL(103,$E$3:$E264),"")</f>
        <v>260</v>
      </c>
      <c r="D264" s="19" t="s">
        <v>361</v>
      </c>
      <c r="E264" s="20" t="s">
        <v>362</v>
      </c>
      <c r="F264" s="19" t="s">
        <v>17</v>
      </c>
      <c r="G264" s="21">
        <v>8</v>
      </c>
      <c r="H264" s="22" t="s">
        <v>363</v>
      </c>
      <c r="I264" s="22" t="s">
        <v>364</v>
      </c>
      <c r="J264" s="22" t="s">
        <v>365</v>
      </c>
      <c r="K264" s="22" t="s">
        <v>294</v>
      </c>
      <c r="L264" s="23">
        <v>15073800</v>
      </c>
      <c r="M264" s="23">
        <v>120590400</v>
      </c>
      <c r="N264" s="24" t="s">
        <v>357</v>
      </c>
      <c r="O264" s="61" t="s">
        <v>1513</v>
      </c>
    </row>
    <row r="265" spans="1:15" ht="38.25">
      <c r="A265" s="8"/>
      <c r="B265" s="9"/>
      <c r="C265" s="19">
        <f>IF($E265&lt;&gt;"",SUBTOTAL(103,$E$3:$E265),"")</f>
        <v>261</v>
      </c>
      <c r="D265" s="19" t="s">
        <v>366</v>
      </c>
      <c r="E265" s="20" t="s">
        <v>367</v>
      </c>
      <c r="F265" s="19" t="s">
        <v>17</v>
      </c>
      <c r="G265" s="21">
        <v>4</v>
      </c>
      <c r="H265" s="22" t="s">
        <v>368</v>
      </c>
      <c r="I265" s="22" t="s">
        <v>369</v>
      </c>
      <c r="J265" s="22" t="s">
        <v>365</v>
      </c>
      <c r="K265" s="22" t="s">
        <v>294</v>
      </c>
      <c r="L265" s="23">
        <v>6390300</v>
      </c>
      <c r="M265" s="23">
        <v>25561200</v>
      </c>
      <c r="N265" s="24" t="s">
        <v>357</v>
      </c>
      <c r="O265" s="61" t="s">
        <v>1513</v>
      </c>
    </row>
    <row r="266" spans="1:15" ht="25.5">
      <c r="A266" s="8"/>
      <c r="B266" s="9"/>
      <c r="C266" s="19">
        <f>IF($E266&lt;&gt;"",SUBTOTAL(103,$E$3:$E266),"")</f>
        <v>262</v>
      </c>
      <c r="D266" s="19" t="s">
        <v>370</v>
      </c>
      <c r="E266" s="20" t="s">
        <v>371</v>
      </c>
      <c r="F266" s="19" t="s">
        <v>17</v>
      </c>
      <c r="G266" s="21">
        <v>200</v>
      </c>
      <c r="H266" s="22" t="s">
        <v>372</v>
      </c>
      <c r="I266" s="22" t="s">
        <v>364</v>
      </c>
      <c r="J266" s="22" t="s">
        <v>365</v>
      </c>
      <c r="K266" s="22" t="s">
        <v>294</v>
      </c>
      <c r="L266" s="23">
        <v>4536000</v>
      </c>
      <c r="M266" s="23">
        <v>907200000</v>
      </c>
      <c r="N266" s="24" t="s">
        <v>357</v>
      </c>
      <c r="O266" s="61" t="s">
        <v>1513</v>
      </c>
    </row>
    <row r="267" spans="1:15" s="55" customFormat="1" ht="21.75" customHeight="1">
      <c r="A267" s="8"/>
      <c r="B267" s="9"/>
      <c r="C267" s="56">
        <f>IF($E267&lt;&gt;"",SUBTOTAL(103,$E$3:$E267),"")</f>
      </c>
      <c r="D267" s="51" t="s">
        <v>969</v>
      </c>
      <c r="E267" s="51"/>
      <c r="F267" s="51"/>
      <c r="G267" s="52"/>
      <c r="H267" s="53"/>
      <c r="I267" s="53"/>
      <c r="J267" s="53"/>
      <c r="K267" s="53"/>
      <c r="L267" s="54"/>
      <c r="M267" s="54"/>
      <c r="N267" s="54"/>
      <c r="O267" s="60" t="s">
        <v>1513</v>
      </c>
    </row>
    <row r="268" spans="1:15" ht="25.5">
      <c r="A268" s="8"/>
      <c r="B268" s="9"/>
      <c r="C268" s="19">
        <f>IF($E268&lt;&gt;"",SUBTOTAL(103,$E$3:$E268),"")</f>
        <v>263</v>
      </c>
      <c r="D268" s="19" t="s">
        <v>970</v>
      </c>
      <c r="E268" s="20" t="s">
        <v>971</v>
      </c>
      <c r="F268" s="19" t="s">
        <v>337</v>
      </c>
      <c r="G268" s="21">
        <v>1</v>
      </c>
      <c r="H268" s="22" t="s">
        <v>972</v>
      </c>
      <c r="I268" s="22" t="s">
        <v>973</v>
      </c>
      <c r="J268" s="22" t="s">
        <v>974</v>
      </c>
      <c r="K268" s="22" t="s">
        <v>294</v>
      </c>
      <c r="L268" s="23">
        <v>4920000</v>
      </c>
      <c r="M268" s="23">
        <v>4920000</v>
      </c>
      <c r="N268" s="24" t="s">
        <v>345</v>
      </c>
      <c r="O268" s="61" t="s">
        <v>1513</v>
      </c>
    </row>
    <row r="269" spans="1:15" ht="25.5">
      <c r="A269" s="8"/>
      <c r="B269" s="9"/>
      <c r="C269" s="19">
        <f>IF($E269&lt;&gt;"",SUBTOTAL(103,$E$3:$E269),"")</f>
        <v>264</v>
      </c>
      <c r="D269" s="19" t="s">
        <v>975</v>
      </c>
      <c r="E269" s="20" t="s">
        <v>976</v>
      </c>
      <c r="F269" s="19" t="s">
        <v>337</v>
      </c>
      <c r="G269" s="21">
        <v>2</v>
      </c>
      <c r="H269" s="22" t="s">
        <v>977</v>
      </c>
      <c r="I269" s="22" t="s">
        <v>978</v>
      </c>
      <c r="J269" s="22" t="s">
        <v>974</v>
      </c>
      <c r="K269" s="22" t="s">
        <v>294</v>
      </c>
      <c r="L269" s="23">
        <v>21716000</v>
      </c>
      <c r="M269" s="23">
        <v>43432000</v>
      </c>
      <c r="N269" s="24" t="s">
        <v>345</v>
      </c>
      <c r="O269" s="61" t="s">
        <v>1513</v>
      </c>
    </row>
    <row r="270" spans="1:15" ht="25.5">
      <c r="A270" s="8"/>
      <c r="B270" s="9"/>
      <c r="C270" s="19">
        <f>IF($E270&lt;&gt;"",SUBTOTAL(103,$E$3:$E270),"")</f>
        <v>265</v>
      </c>
      <c r="D270" s="19" t="s">
        <v>979</v>
      </c>
      <c r="E270" s="20" t="s">
        <v>980</v>
      </c>
      <c r="F270" s="19" t="s">
        <v>17</v>
      </c>
      <c r="G270" s="21">
        <v>28</v>
      </c>
      <c r="H270" s="22" t="s">
        <v>981</v>
      </c>
      <c r="I270" s="22" t="s">
        <v>982</v>
      </c>
      <c r="J270" s="22" t="s">
        <v>983</v>
      </c>
      <c r="K270" s="22" t="s">
        <v>294</v>
      </c>
      <c r="L270" s="23">
        <v>4116000</v>
      </c>
      <c r="M270" s="23">
        <v>115248000</v>
      </c>
      <c r="N270" s="24" t="s">
        <v>345</v>
      </c>
      <c r="O270" s="61" t="s">
        <v>1513</v>
      </c>
    </row>
    <row r="271" spans="1:15" ht="25.5">
      <c r="A271" s="8"/>
      <c r="B271" s="9"/>
      <c r="C271" s="19">
        <f>IF($E271&lt;&gt;"",SUBTOTAL(103,$E$3:$E271),"")</f>
        <v>266</v>
      </c>
      <c r="D271" s="19" t="s">
        <v>984</v>
      </c>
      <c r="E271" s="20" t="s">
        <v>985</v>
      </c>
      <c r="F271" s="19" t="s">
        <v>17</v>
      </c>
      <c r="G271" s="21">
        <v>57</v>
      </c>
      <c r="H271" s="22" t="s">
        <v>986</v>
      </c>
      <c r="I271" s="22" t="s">
        <v>987</v>
      </c>
      <c r="J271" s="22" t="s">
        <v>983</v>
      </c>
      <c r="K271" s="22" t="s">
        <v>294</v>
      </c>
      <c r="L271" s="23">
        <v>5230000</v>
      </c>
      <c r="M271" s="23">
        <v>298110000</v>
      </c>
      <c r="N271" s="24" t="s">
        <v>345</v>
      </c>
      <c r="O271" s="61" t="s">
        <v>1513</v>
      </c>
    </row>
    <row r="272" spans="1:15" ht="25.5">
      <c r="A272" s="8"/>
      <c r="B272" s="9"/>
      <c r="C272" s="19">
        <f>IF($E272&lt;&gt;"",SUBTOTAL(103,$E$3:$E272),"")</f>
        <v>267</v>
      </c>
      <c r="D272" s="19" t="s">
        <v>988</v>
      </c>
      <c r="E272" s="20" t="s">
        <v>989</v>
      </c>
      <c r="F272" s="19" t="s">
        <v>17</v>
      </c>
      <c r="G272" s="21">
        <v>14</v>
      </c>
      <c r="H272" s="22" t="s">
        <v>990</v>
      </c>
      <c r="I272" s="22" t="s">
        <v>991</v>
      </c>
      <c r="J272" s="22" t="s">
        <v>983</v>
      </c>
      <c r="K272" s="22" t="s">
        <v>294</v>
      </c>
      <c r="L272" s="23">
        <v>3718000</v>
      </c>
      <c r="M272" s="23">
        <v>52052000</v>
      </c>
      <c r="N272" s="24" t="s">
        <v>345</v>
      </c>
      <c r="O272" s="61" t="s">
        <v>1513</v>
      </c>
    </row>
    <row r="273" spans="1:15" ht="25.5">
      <c r="A273" s="8"/>
      <c r="B273" s="9"/>
      <c r="C273" s="19">
        <f>IF($E273&lt;&gt;"",SUBTOTAL(103,$E$3:$E273),"")</f>
        <v>268</v>
      </c>
      <c r="D273" s="19" t="s">
        <v>992</v>
      </c>
      <c r="E273" s="20" t="s">
        <v>993</v>
      </c>
      <c r="F273" s="19" t="s">
        <v>17</v>
      </c>
      <c r="G273" s="21">
        <v>23</v>
      </c>
      <c r="H273" s="22" t="s">
        <v>994</v>
      </c>
      <c r="I273" s="22" t="s">
        <v>995</v>
      </c>
      <c r="J273" s="22" t="s">
        <v>996</v>
      </c>
      <c r="K273" s="22" t="s">
        <v>766</v>
      </c>
      <c r="L273" s="23">
        <v>7209000</v>
      </c>
      <c r="M273" s="23">
        <v>165807000</v>
      </c>
      <c r="N273" s="24" t="s">
        <v>345</v>
      </c>
      <c r="O273" s="61" t="s">
        <v>1513</v>
      </c>
    </row>
    <row r="274" spans="1:15" ht="38.25">
      <c r="A274" s="8"/>
      <c r="B274" s="9"/>
      <c r="C274" s="19">
        <f>IF($E274&lt;&gt;"",SUBTOTAL(103,$E$3:$E274),"")</f>
        <v>269</v>
      </c>
      <c r="D274" s="19" t="s">
        <v>997</v>
      </c>
      <c r="E274" s="20" t="s">
        <v>998</v>
      </c>
      <c r="F274" s="19" t="s">
        <v>17</v>
      </c>
      <c r="G274" s="21">
        <v>10</v>
      </c>
      <c r="H274" s="22" t="s">
        <v>999</v>
      </c>
      <c r="I274" s="22" t="s">
        <v>1000</v>
      </c>
      <c r="J274" s="22" t="s">
        <v>983</v>
      </c>
      <c r="K274" s="22" t="s">
        <v>294</v>
      </c>
      <c r="L274" s="23">
        <v>3471000</v>
      </c>
      <c r="M274" s="23">
        <v>34710000</v>
      </c>
      <c r="N274" s="24" t="s">
        <v>345</v>
      </c>
      <c r="O274" s="61" t="s">
        <v>1513</v>
      </c>
    </row>
    <row r="275" spans="1:15" ht="38.25">
      <c r="A275" s="8"/>
      <c r="B275" s="9"/>
      <c r="C275" s="19">
        <f>IF($E275&lt;&gt;"",SUBTOTAL(103,$E$3:$E275),"")</f>
        <v>270</v>
      </c>
      <c r="D275" s="19" t="s">
        <v>1001</v>
      </c>
      <c r="E275" s="20" t="s">
        <v>1002</v>
      </c>
      <c r="F275" s="19" t="s">
        <v>337</v>
      </c>
      <c r="G275" s="21">
        <v>80</v>
      </c>
      <c r="H275" s="22" t="s">
        <v>1003</v>
      </c>
      <c r="I275" s="22" t="s">
        <v>1000</v>
      </c>
      <c r="J275" s="22" t="s">
        <v>983</v>
      </c>
      <c r="K275" s="22" t="s">
        <v>294</v>
      </c>
      <c r="L275" s="23">
        <v>346000</v>
      </c>
      <c r="M275" s="23">
        <v>27680000</v>
      </c>
      <c r="N275" s="24" t="s">
        <v>345</v>
      </c>
      <c r="O275" s="61" t="s">
        <v>1513</v>
      </c>
    </row>
    <row r="276" spans="1:15" ht="25.5">
      <c r="A276" s="8"/>
      <c r="B276" s="9"/>
      <c r="C276" s="19">
        <f>IF($E276&lt;&gt;"",SUBTOTAL(103,$E$3:$E276),"")</f>
        <v>271</v>
      </c>
      <c r="D276" s="19" t="s">
        <v>1004</v>
      </c>
      <c r="E276" s="20" t="s">
        <v>1005</v>
      </c>
      <c r="F276" s="19" t="s">
        <v>337</v>
      </c>
      <c r="G276" s="21">
        <v>1</v>
      </c>
      <c r="H276" s="22" t="s">
        <v>1006</v>
      </c>
      <c r="I276" s="22" t="s">
        <v>1007</v>
      </c>
      <c r="J276" s="22" t="s">
        <v>974</v>
      </c>
      <c r="K276" s="22" t="s">
        <v>294</v>
      </c>
      <c r="L276" s="23">
        <v>21716000</v>
      </c>
      <c r="M276" s="23">
        <v>21716000</v>
      </c>
      <c r="N276" s="24" t="s">
        <v>345</v>
      </c>
      <c r="O276" s="61" t="s">
        <v>1513</v>
      </c>
    </row>
    <row r="277" spans="1:15" ht="25.5">
      <c r="A277" s="8"/>
      <c r="B277" s="9"/>
      <c r="C277" s="19">
        <f>IF($E277&lt;&gt;"",SUBTOTAL(103,$E$3:$E277),"")</f>
        <v>272</v>
      </c>
      <c r="D277" s="19" t="s">
        <v>1008</v>
      </c>
      <c r="E277" s="20" t="s">
        <v>1009</v>
      </c>
      <c r="F277" s="19" t="s">
        <v>1010</v>
      </c>
      <c r="G277" s="21">
        <v>30</v>
      </c>
      <c r="H277" s="22" t="s">
        <v>1011</v>
      </c>
      <c r="I277" s="22" t="s">
        <v>1012</v>
      </c>
      <c r="J277" s="22" t="s">
        <v>1013</v>
      </c>
      <c r="K277" s="22" t="s">
        <v>1014</v>
      </c>
      <c r="L277" s="23">
        <v>9900000</v>
      </c>
      <c r="M277" s="23">
        <v>297000000</v>
      </c>
      <c r="N277" s="24" t="s">
        <v>1015</v>
      </c>
      <c r="O277" s="61" t="s">
        <v>1513</v>
      </c>
    </row>
    <row r="278" spans="1:15" ht="25.5">
      <c r="A278" s="8"/>
      <c r="B278" s="9"/>
      <c r="C278" s="19">
        <f>IF($E278&lt;&gt;"",SUBTOTAL(103,$E$3:$E278),"")</f>
        <v>273</v>
      </c>
      <c r="D278" s="19" t="s">
        <v>1016</v>
      </c>
      <c r="E278" s="20" t="s">
        <v>1017</v>
      </c>
      <c r="F278" s="19" t="s">
        <v>1010</v>
      </c>
      <c r="G278" s="21">
        <v>180</v>
      </c>
      <c r="H278" s="22" t="s">
        <v>1018</v>
      </c>
      <c r="I278" s="22" t="s">
        <v>1019</v>
      </c>
      <c r="J278" s="22" t="s">
        <v>1013</v>
      </c>
      <c r="K278" s="22" t="s">
        <v>1014</v>
      </c>
      <c r="L278" s="23">
        <v>3200000</v>
      </c>
      <c r="M278" s="23">
        <v>576000000</v>
      </c>
      <c r="N278" s="24" t="s">
        <v>1015</v>
      </c>
      <c r="O278" s="61" t="s">
        <v>1513</v>
      </c>
    </row>
    <row r="279" spans="1:15" ht="25.5">
      <c r="A279" s="8"/>
      <c r="B279" s="9"/>
      <c r="C279" s="19">
        <f>IF($E279&lt;&gt;"",SUBTOTAL(103,$E$3:$E279),"")</f>
        <v>274</v>
      </c>
      <c r="D279" s="19" t="s">
        <v>1020</v>
      </c>
      <c r="E279" s="20" t="s">
        <v>1021</v>
      </c>
      <c r="F279" s="19" t="s">
        <v>337</v>
      </c>
      <c r="G279" s="21">
        <v>1</v>
      </c>
      <c r="H279" s="22" t="s">
        <v>1022</v>
      </c>
      <c r="I279" s="22" t="s">
        <v>978</v>
      </c>
      <c r="J279" s="22" t="s">
        <v>974</v>
      </c>
      <c r="K279" s="22" t="s">
        <v>294</v>
      </c>
      <c r="L279" s="23">
        <v>28030000</v>
      </c>
      <c r="M279" s="23">
        <v>28030000</v>
      </c>
      <c r="N279" s="24" t="s">
        <v>345</v>
      </c>
      <c r="O279" s="61" t="s">
        <v>1513</v>
      </c>
    </row>
    <row r="280" spans="1:15" ht="25.5">
      <c r="A280" s="8"/>
      <c r="B280" s="9"/>
      <c r="C280" s="19">
        <f>IF($E280&lt;&gt;"",SUBTOTAL(103,$E$3:$E280),"")</f>
        <v>275</v>
      </c>
      <c r="D280" s="19" t="s">
        <v>1023</v>
      </c>
      <c r="E280" s="20" t="s">
        <v>1024</v>
      </c>
      <c r="F280" s="19" t="s">
        <v>337</v>
      </c>
      <c r="G280" s="21">
        <v>300</v>
      </c>
      <c r="H280" s="22" t="s">
        <v>1024</v>
      </c>
      <c r="I280" s="22" t="s">
        <v>1025</v>
      </c>
      <c r="J280" s="22" t="s">
        <v>1026</v>
      </c>
      <c r="K280" s="22" t="s">
        <v>58</v>
      </c>
      <c r="L280" s="23">
        <v>105000</v>
      </c>
      <c r="M280" s="23">
        <v>31500000</v>
      </c>
      <c r="N280" s="24" t="s">
        <v>633</v>
      </c>
      <c r="O280" s="61" t="s">
        <v>1513</v>
      </c>
    </row>
    <row r="281" spans="1:15" ht="25.5">
      <c r="A281" s="8"/>
      <c r="B281" s="9"/>
      <c r="C281" s="19">
        <f>IF($E281&lt;&gt;"",SUBTOTAL(103,$E$3:$E281),"")</f>
        <v>276</v>
      </c>
      <c r="D281" s="19" t="s">
        <v>1027</v>
      </c>
      <c r="E281" s="20" t="s">
        <v>1028</v>
      </c>
      <c r="F281" s="19" t="s">
        <v>337</v>
      </c>
      <c r="G281" s="21">
        <v>300</v>
      </c>
      <c r="H281" s="22" t="s">
        <v>1028</v>
      </c>
      <c r="I281" s="22" t="s">
        <v>1025</v>
      </c>
      <c r="J281" s="22" t="s">
        <v>1026</v>
      </c>
      <c r="K281" s="22" t="s">
        <v>58</v>
      </c>
      <c r="L281" s="23">
        <v>105000</v>
      </c>
      <c r="M281" s="23">
        <v>31500000</v>
      </c>
      <c r="N281" s="24" t="s">
        <v>633</v>
      </c>
      <c r="O281" s="61" t="s">
        <v>1513</v>
      </c>
    </row>
    <row r="282" spans="1:15" ht="25.5">
      <c r="A282" s="8"/>
      <c r="B282" s="9"/>
      <c r="C282" s="19">
        <f>IF($E282&lt;&gt;"",SUBTOTAL(103,$E$3:$E282),"")</f>
        <v>277</v>
      </c>
      <c r="D282" s="19" t="s">
        <v>1029</v>
      </c>
      <c r="E282" s="20" t="s">
        <v>1030</v>
      </c>
      <c r="F282" s="19" t="s">
        <v>337</v>
      </c>
      <c r="G282" s="21">
        <v>300</v>
      </c>
      <c r="H282" s="22" t="s">
        <v>1030</v>
      </c>
      <c r="I282" s="22" t="s">
        <v>1025</v>
      </c>
      <c r="J282" s="22" t="s">
        <v>1026</v>
      </c>
      <c r="K282" s="22" t="s">
        <v>58</v>
      </c>
      <c r="L282" s="23">
        <v>105000</v>
      </c>
      <c r="M282" s="23">
        <v>31500000</v>
      </c>
      <c r="N282" s="24" t="s">
        <v>633</v>
      </c>
      <c r="O282" s="61" t="s">
        <v>1513</v>
      </c>
    </row>
    <row r="283" spans="1:15" ht="25.5">
      <c r="A283" s="8"/>
      <c r="B283" s="9"/>
      <c r="C283" s="19">
        <f>IF($E283&lt;&gt;"",SUBTOTAL(103,$E$3:$E283),"")</f>
        <v>278</v>
      </c>
      <c r="D283" s="19" t="s">
        <v>1031</v>
      </c>
      <c r="E283" s="20" t="s">
        <v>1032</v>
      </c>
      <c r="F283" s="19" t="s">
        <v>337</v>
      </c>
      <c r="G283" s="21">
        <v>50</v>
      </c>
      <c r="H283" s="22" t="s">
        <v>1033</v>
      </c>
      <c r="I283" s="22" t="s">
        <v>1034</v>
      </c>
      <c r="J283" s="22" t="s">
        <v>71</v>
      </c>
      <c r="K283" s="22" t="s">
        <v>58</v>
      </c>
      <c r="L283" s="23">
        <v>180000</v>
      </c>
      <c r="M283" s="23">
        <v>9000000</v>
      </c>
      <c r="N283" s="24" t="s">
        <v>43</v>
      </c>
      <c r="O283" s="61" t="s">
        <v>1513</v>
      </c>
    </row>
    <row r="284" spans="1:15" ht="25.5">
      <c r="A284" s="8"/>
      <c r="B284" s="9"/>
      <c r="C284" s="19">
        <f>IF($E284&lt;&gt;"",SUBTOTAL(103,$E$3:$E284),"")</f>
        <v>279</v>
      </c>
      <c r="D284" s="19" t="s">
        <v>1035</v>
      </c>
      <c r="E284" s="20" t="s">
        <v>1036</v>
      </c>
      <c r="F284" s="19" t="s">
        <v>1037</v>
      </c>
      <c r="G284" s="21">
        <v>20</v>
      </c>
      <c r="H284" s="22" t="s">
        <v>1038</v>
      </c>
      <c r="I284" s="22" t="s">
        <v>1039</v>
      </c>
      <c r="J284" s="22" t="s">
        <v>1040</v>
      </c>
      <c r="K284" s="22" t="s">
        <v>1041</v>
      </c>
      <c r="L284" s="23">
        <v>9790</v>
      </c>
      <c r="M284" s="23">
        <v>195800</v>
      </c>
      <c r="N284" s="24" t="s">
        <v>345</v>
      </c>
      <c r="O284" s="61" t="s">
        <v>1513</v>
      </c>
    </row>
    <row r="285" spans="1:15" ht="25.5">
      <c r="A285" s="8"/>
      <c r="B285" s="9"/>
      <c r="C285" s="19">
        <f>IF($E285&lt;&gt;"",SUBTOTAL(103,$E$3:$E285),"")</f>
        <v>280</v>
      </c>
      <c r="D285" s="19" t="s">
        <v>1042</v>
      </c>
      <c r="E285" s="20" t="s">
        <v>1043</v>
      </c>
      <c r="F285" s="19" t="s">
        <v>1037</v>
      </c>
      <c r="G285" s="21">
        <v>20</v>
      </c>
      <c r="H285" s="22" t="s">
        <v>1044</v>
      </c>
      <c r="I285" s="22" t="s">
        <v>1039</v>
      </c>
      <c r="J285" s="22" t="s">
        <v>1040</v>
      </c>
      <c r="K285" s="22" t="s">
        <v>1041</v>
      </c>
      <c r="L285" s="23">
        <v>9790</v>
      </c>
      <c r="M285" s="23">
        <v>195800</v>
      </c>
      <c r="N285" s="24" t="s">
        <v>345</v>
      </c>
      <c r="O285" s="61" t="s">
        <v>1513</v>
      </c>
    </row>
    <row r="286" spans="1:15" ht="25.5">
      <c r="A286" s="8"/>
      <c r="B286" s="9"/>
      <c r="C286" s="19">
        <f>IF($E286&lt;&gt;"",SUBTOTAL(103,$E$3:$E286),"")</f>
        <v>281</v>
      </c>
      <c r="D286" s="19" t="s">
        <v>1045</v>
      </c>
      <c r="E286" s="20" t="s">
        <v>1046</v>
      </c>
      <c r="F286" s="19" t="s">
        <v>17</v>
      </c>
      <c r="G286" s="21">
        <v>20</v>
      </c>
      <c r="H286" s="22" t="s">
        <v>1047</v>
      </c>
      <c r="I286" s="22" t="s">
        <v>1048</v>
      </c>
      <c r="J286" s="22" t="s">
        <v>1049</v>
      </c>
      <c r="K286" s="22" t="s">
        <v>766</v>
      </c>
      <c r="L286" s="23">
        <v>22660000</v>
      </c>
      <c r="M286" s="23">
        <v>453200000</v>
      </c>
      <c r="N286" s="24" t="s">
        <v>1050</v>
      </c>
      <c r="O286" s="61" t="s">
        <v>1513</v>
      </c>
    </row>
    <row r="287" spans="1:15" ht="25.5">
      <c r="A287" s="8"/>
      <c r="B287" s="9"/>
      <c r="C287" s="19">
        <f>IF($E287&lt;&gt;"",SUBTOTAL(103,$E$3:$E287),"")</f>
        <v>282</v>
      </c>
      <c r="D287" s="19" t="s">
        <v>1051</v>
      </c>
      <c r="E287" s="20" t="s">
        <v>1052</v>
      </c>
      <c r="F287" s="19" t="s">
        <v>17</v>
      </c>
      <c r="G287" s="21">
        <v>10</v>
      </c>
      <c r="H287" s="22" t="s">
        <v>1053</v>
      </c>
      <c r="I287" s="22" t="s">
        <v>1054</v>
      </c>
      <c r="J287" s="22" t="s">
        <v>1049</v>
      </c>
      <c r="K287" s="22" t="s">
        <v>1055</v>
      </c>
      <c r="L287" s="23">
        <v>13520000</v>
      </c>
      <c r="M287" s="23">
        <v>135200000</v>
      </c>
      <c r="N287" s="24" t="s">
        <v>1050</v>
      </c>
      <c r="O287" s="61" t="s">
        <v>1513</v>
      </c>
    </row>
    <row r="288" spans="1:15" ht="25.5">
      <c r="A288" s="8"/>
      <c r="B288" s="9"/>
      <c r="C288" s="19">
        <f>IF($E288&lt;&gt;"",SUBTOTAL(103,$E$3:$E288),"")</f>
        <v>283</v>
      </c>
      <c r="D288" s="19" t="s">
        <v>1056</v>
      </c>
      <c r="E288" s="20" t="s">
        <v>1057</v>
      </c>
      <c r="F288" s="19" t="s">
        <v>337</v>
      </c>
      <c r="G288" s="21">
        <v>1</v>
      </c>
      <c r="H288" s="22" t="s">
        <v>1058</v>
      </c>
      <c r="I288" s="22" t="s">
        <v>1059</v>
      </c>
      <c r="J288" s="22" t="s">
        <v>1060</v>
      </c>
      <c r="K288" s="22" t="s">
        <v>1061</v>
      </c>
      <c r="L288" s="23">
        <v>2500000</v>
      </c>
      <c r="M288" s="23">
        <v>2500000</v>
      </c>
      <c r="N288" s="24" t="s">
        <v>1062</v>
      </c>
      <c r="O288" s="61" t="s">
        <v>1513</v>
      </c>
    </row>
    <row r="289" spans="1:15" ht="38.25">
      <c r="A289" s="8"/>
      <c r="B289" s="9"/>
      <c r="C289" s="19">
        <f>IF($E289&lt;&gt;"",SUBTOTAL(103,$E$3:$E289),"")</f>
        <v>284</v>
      </c>
      <c r="D289" s="19" t="s">
        <v>1063</v>
      </c>
      <c r="E289" s="20" t="s">
        <v>1064</v>
      </c>
      <c r="F289" s="19" t="s">
        <v>1065</v>
      </c>
      <c r="G289" s="21">
        <v>150</v>
      </c>
      <c r="H289" s="22" t="s">
        <v>1066</v>
      </c>
      <c r="I289" s="22" t="s">
        <v>1067</v>
      </c>
      <c r="J289" s="22" t="s">
        <v>1068</v>
      </c>
      <c r="K289" s="22" t="s">
        <v>766</v>
      </c>
      <c r="L289" s="23">
        <v>95000</v>
      </c>
      <c r="M289" s="23">
        <v>14250000</v>
      </c>
      <c r="N289" s="24" t="s">
        <v>1069</v>
      </c>
      <c r="O289" s="61" t="s">
        <v>1513</v>
      </c>
    </row>
    <row r="290" spans="1:15" ht="38.25">
      <c r="A290" s="8"/>
      <c r="B290" s="9"/>
      <c r="C290" s="19">
        <f>IF($E290&lt;&gt;"",SUBTOTAL(103,$E$3:$E290),"")</f>
        <v>285</v>
      </c>
      <c r="D290" s="19" t="s">
        <v>1070</v>
      </c>
      <c r="E290" s="20" t="s">
        <v>1071</v>
      </c>
      <c r="F290" s="19" t="s">
        <v>1065</v>
      </c>
      <c r="G290" s="21">
        <v>3600</v>
      </c>
      <c r="H290" s="22" t="s">
        <v>1072</v>
      </c>
      <c r="I290" s="22" t="s">
        <v>1067</v>
      </c>
      <c r="J290" s="22" t="s">
        <v>1068</v>
      </c>
      <c r="K290" s="22" t="s">
        <v>766</v>
      </c>
      <c r="L290" s="23">
        <v>41250</v>
      </c>
      <c r="M290" s="23">
        <v>148500000</v>
      </c>
      <c r="N290" s="24" t="s">
        <v>1069</v>
      </c>
      <c r="O290" s="61" t="s">
        <v>1513</v>
      </c>
    </row>
    <row r="291" spans="1:15" ht="38.25">
      <c r="A291" s="8"/>
      <c r="B291" s="9"/>
      <c r="C291" s="19">
        <f>IF($E291&lt;&gt;"",SUBTOTAL(103,$E$3:$E291),"")</f>
        <v>286</v>
      </c>
      <c r="D291" s="19" t="s">
        <v>1073</v>
      </c>
      <c r="E291" s="20" t="s">
        <v>1074</v>
      </c>
      <c r="F291" s="19" t="s">
        <v>1065</v>
      </c>
      <c r="G291" s="21">
        <v>3600</v>
      </c>
      <c r="H291" s="22" t="s">
        <v>1075</v>
      </c>
      <c r="I291" s="22" t="s">
        <v>1067</v>
      </c>
      <c r="J291" s="22" t="s">
        <v>1068</v>
      </c>
      <c r="K291" s="22" t="s">
        <v>766</v>
      </c>
      <c r="L291" s="23">
        <v>50000</v>
      </c>
      <c r="M291" s="23">
        <v>180000000</v>
      </c>
      <c r="N291" s="24" t="s">
        <v>1069</v>
      </c>
      <c r="O291" s="61" t="s">
        <v>1513</v>
      </c>
    </row>
    <row r="292" spans="1:15" ht="25.5">
      <c r="A292" s="8"/>
      <c r="B292" s="9"/>
      <c r="C292" s="19">
        <f>IF($E292&lt;&gt;"",SUBTOTAL(103,$E$3:$E292),"")</f>
        <v>287</v>
      </c>
      <c r="D292" s="19" t="s">
        <v>1076</v>
      </c>
      <c r="E292" s="20" t="s">
        <v>1077</v>
      </c>
      <c r="F292" s="19" t="s">
        <v>17</v>
      </c>
      <c r="G292" s="21">
        <v>1</v>
      </c>
      <c r="H292" s="22" t="s">
        <v>1078</v>
      </c>
      <c r="I292" s="22" t="s">
        <v>1079</v>
      </c>
      <c r="J292" s="22" t="s">
        <v>1080</v>
      </c>
      <c r="K292" s="22" t="s">
        <v>1080</v>
      </c>
      <c r="L292" s="23">
        <v>176000</v>
      </c>
      <c r="M292" s="23">
        <v>176000</v>
      </c>
      <c r="N292" s="24" t="s">
        <v>1062</v>
      </c>
      <c r="O292" s="61" t="s">
        <v>1513</v>
      </c>
    </row>
    <row r="293" spans="1:15" ht="25.5">
      <c r="A293" s="8"/>
      <c r="B293" s="9"/>
      <c r="C293" s="19">
        <f>IF($E293&lt;&gt;"",SUBTOTAL(103,$E$3:$E293),"")</f>
        <v>288</v>
      </c>
      <c r="D293" s="19" t="s">
        <v>1081</v>
      </c>
      <c r="E293" s="20" t="s">
        <v>1082</v>
      </c>
      <c r="F293" s="19" t="s">
        <v>291</v>
      </c>
      <c r="G293" s="21">
        <v>1</v>
      </c>
      <c r="H293" s="22" t="s">
        <v>1083</v>
      </c>
      <c r="I293" s="22" t="s">
        <v>1079</v>
      </c>
      <c r="J293" s="22" t="s">
        <v>1080</v>
      </c>
      <c r="K293" s="22" t="s">
        <v>1080</v>
      </c>
      <c r="L293" s="23">
        <v>49500</v>
      </c>
      <c r="M293" s="23">
        <v>49500</v>
      </c>
      <c r="N293" s="24" t="s">
        <v>1062</v>
      </c>
      <c r="O293" s="61" t="s">
        <v>1513</v>
      </c>
    </row>
    <row r="294" spans="1:15" ht="25.5">
      <c r="A294" s="8"/>
      <c r="B294" s="9"/>
      <c r="C294" s="19">
        <f>IF($E294&lt;&gt;"",SUBTOTAL(103,$E$3:$E294),"")</f>
        <v>289</v>
      </c>
      <c r="D294" s="19" t="s">
        <v>1084</v>
      </c>
      <c r="E294" s="20" t="s">
        <v>1085</v>
      </c>
      <c r="F294" s="19" t="s">
        <v>291</v>
      </c>
      <c r="G294" s="21">
        <v>1</v>
      </c>
      <c r="H294" s="22" t="s">
        <v>1085</v>
      </c>
      <c r="I294" s="22" t="s">
        <v>1086</v>
      </c>
      <c r="J294" s="22" t="s">
        <v>1087</v>
      </c>
      <c r="K294" s="22" t="s">
        <v>632</v>
      </c>
      <c r="L294" s="23">
        <v>47250</v>
      </c>
      <c r="M294" s="23">
        <v>47250</v>
      </c>
      <c r="N294" s="24" t="s">
        <v>1088</v>
      </c>
      <c r="O294" s="61" t="s">
        <v>1513</v>
      </c>
    </row>
    <row r="295" spans="1:15" ht="25.5">
      <c r="A295" s="8"/>
      <c r="B295" s="9"/>
      <c r="C295" s="19">
        <f>IF($E295&lt;&gt;"",SUBTOTAL(103,$E$3:$E295),"")</f>
        <v>290</v>
      </c>
      <c r="D295" s="19" t="s">
        <v>1089</v>
      </c>
      <c r="E295" s="20" t="s">
        <v>1090</v>
      </c>
      <c r="F295" s="19" t="s">
        <v>17</v>
      </c>
      <c r="G295" s="21">
        <v>1</v>
      </c>
      <c r="H295" s="22" t="s">
        <v>1091</v>
      </c>
      <c r="I295" s="22" t="s">
        <v>1079</v>
      </c>
      <c r="J295" s="22" t="s">
        <v>1080</v>
      </c>
      <c r="K295" s="22" t="s">
        <v>1080</v>
      </c>
      <c r="L295" s="23">
        <v>66000</v>
      </c>
      <c r="M295" s="23">
        <v>66000</v>
      </c>
      <c r="N295" s="24" t="s">
        <v>1062</v>
      </c>
      <c r="O295" s="61" t="s">
        <v>1513</v>
      </c>
    </row>
    <row r="296" spans="1:15" ht="25.5">
      <c r="A296" s="8"/>
      <c r="B296" s="9"/>
      <c r="C296" s="19">
        <f>IF($E296&lt;&gt;"",SUBTOTAL(103,$E$3:$E296),"")</f>
        <v>291</v>
      </c>
      <c r="D296" s="19" t="s">
        <v>1092</v>
      </c>
      <c r="E296" s="20" t="s">
        <v>1093</v>
      </c>
      <c r="F296" s="19" t="s">
        <v>17</v>
      </c>
      <c r="G296" s="21">
        <v>15</v>
      </c>
      <c r="H296" s="22" t="s">
        <v>1094</v>
      </c>
      <c r="I296" s="22" t="s">
        <v>1095</v>
      </c>
      <c r="J296" s="22" t="s">
        <v>1096</v>
      </c>
      <c r="K296" s="22" t="s">
        <v>294</v>
      </c>
      <c r="L296" s="23">
        <v>4000000</v>
      </c>
      <c r="M296" s="23">
        <v>60000000</v>
      </c>
      <c r="N296" s="24" t="s">
        <v>1015</v>
      </c>
      <c r="O296" s="61" t="s">
        <v>1513</v>
      </c>
    </row>
    <row r="297" spans="1:15" ht="25.5">
      <c r="A297" s="8"/>
      <c r="B297" s="9"/>
      <c r="C297" s="19">
        <f>IF($E297&lt;&gt;"",SUBTOTAL(103,$E$3:$E297),"")</f>
        <v>292</v>
      </c>
      <c r="D297" s="19" t="s">
        <v>1097</v>
      </c>
      <c r="E297" s="20" t="s">
        <v>1098</v>
      </c>
      <c r="F297" s="19" t="s">
        <v>17</v>
      </c>
      <c r="G297" s="21">
        <v>1</v>
      </c>
      <c r="H297" s="22" t="s">
        <v>1099</v>
      </c>
      <c r="I297" s="22" t="s">
        <v>1100</v>
      </c>
      <c r="J297" s="22" t="s">
        <v>1049</v>
      </c>
      <c r="K297" s="22" t="s">
        <v>766</v>
      </c>
      <c r="L297" s="23">
        <v>7700000</v>
      </c>
      <c r="M297" s="23">
        <v>7700000</v>
      </c>
      <c r="N297" s="24" t="s">
        <v>1050</v>
      </c>
      <c r="O297" s="61" t="s">
        <v>1513</v>
      </c>
    </row>
    <row r="298" spans="1:15" ht="25.5">
      <c r="A298" s="8"/>
      <c r="B298" s="9"/>
      <c r="C298" s="19">
        <f>IF($E298&lt;&gt;"",SUBTOTAL(103,$E$3:$E298),"")</f>
        <v>293</v>
      </c>
      <c r="D298" s="19" t="s">
        <v>1101</v>
      </c>
      <c r="E298" s="20" t="s">
        <v>1102</v>
      </c>
      <c r="F298" s="19" t="s">
        <v>291</v>
      </c>
      <c r="G298" s="21">
        <v>1</v>
      </c>
      <c r="H298" s="22" t="s">
        <v>1102</v>
      </c>
      <c r="I298" s="22" t="s">
        <v>1103</v>
      </c>
      <c r="J298" s="22"/>
      <c r="K298" s="22" t="s">
        <v>58</v>
      </c>
      <c r="L298" s="23">
        <v>2100000</v>
      </c>
      <c r="M298" s="23">
        <v>2100000</v>
      </c>
      <c r="N298" s="24" t="s">
        <v>1088</v>
      </c>
      <c r="O298" s="61" t="s">
        <v>1513</v>
      </c>
    </row>
    <row r="299" spans="1:15" ht="25.5">
      <c r="A299" s="8"/>
      <c r="B299" s="9"/>
      <c r="C299" s="19">
        <f>IF($E299&lt;&gt;"",SUBTOTAL(103,$E$3:$E299),"")</f>
        <v>294</v>
      </c>
      <c r="D299" s="19" t="s">
        <v>1104</v>
      </c>
      <c r="E299" s="20" t="s">
        <v>1105</v>
      </c>
      <c r="F299" s="19" t="s">
        <v>17</v>
      </c>
      <c r="G299" s="21">
        <v>5</v>
      </c>
      <c r="H299" s="22" t="s">
        <v>1106</v>
      </c>
      <c r="I299" s="22" t="s">
        <v>1107</v>
      </c>
      <c r="J299" s="22" t="s">
        <v>1049</v>
      </c>
      <c r="K299" s="22" t="s">
        <v>1055</v>
      </c>
      <c r="L299" s="23">
        <v>14760000</v>
      </c>
      <c r="M299" s="23">
        <v>73800000</v>
      </c>
      <c r="N299" s="24" t="s">
        <v>1050</v>
      </c>
      <c r="O299" s="61" t="s">
        <v>1513</v>
      </c>
    </row>
    <row r="300" spans="1:15" ht="38.25">
      <c r="A300" s="8"/>
      <c r="B300" s="9"/>
      <c r="C300" s="19">
        <f>IF($E300&lt;&gt;"",SUBTOTAL(103,$E$3:$E300),"")</f>
        <v>295</v>
      </c>
      <c r="D300" s="19" t="s">
        <v>1108</v>
      </c>
      <c r="E300" s="20" t="s">
        <v>1109</v>
      </c>
      <c r="F300" s="19" t="s">
        <v>17</v>
      </c>
      <c r="G300" s="21">
        <v>3</v>
      </c>
      <c r="H300" s="22" t="s">
        <v>1110</v>
      </c>
      <c r="I300" s="22" t="s">
        <v>1107</v>
      </c>
      <c r="J300" s="22" t="s">
        <v>1049</v>
      </c>
      <c r="K300" s="22" t="s">
        <v>1055</v>
      </c>
      <c r="L300" s="23">
        <v>7195000</v>
      </c>
      <c r="M300" s="23">
        <v>21585000</v>
      </c>
      <c r="N300" s="24" t="s">
        <v>1050</v>
      </c>
      <c r="O300" s="61" t="s">
        <v>1513</v>
      </c>
    </row>
    <row r="301" spans="1:15" ht="38.25">
      <c r="A301" s="8"/>
      <c r="B301" s="9"/>
      <c r="C301" s="19">
        <f>IF($E301&lt;&gt;"",SUBTOTAL(103,$E$3:$E301),"")</f>
        <v>296</v>
      </c>
      <c r="D301" s="19" t="s">
        <v>1111</v>
      </c>
      <c r="E301" s="20" t="s">
        <v>1112</v>
      </c>
      <c r="F301" s="19" t="s">
        <v>17</v>
      </c>
      <c r="G301" s="21">
        <v>5</v>
      </c>
      <c r="H301" s="22" t="s">
        <v>1113</v>
      </c>
      <c r="I301" s="22" t="s">
        <v>1107</v>
      </c>
      <c r="J301" s="22" t="s">
        <v>1049</v>
      </c>
      <c r="K301" s="22" t="s">
        <v>1055</v>
      </c>
      <c r="L301" s="23">
        <v>6181000</v>
      </c>
      <c r="M301" s="23">
        <v>30905000</v>
      </c>
      <c r="N301" s="24" t="s">
        <v>1050</v>
      </c>
      <c r="O301" s="61" t="s">
        <v>1513</v>
      </c>
    </row>
    <row r="302" spans="1:15" ht="38.25">
      <c r="A302" s="8"/>
      <c r="B302" s="9"/>
      <c r="C302" s="19">
        <f>IF($E302&lt;&gt;"",SUBTOTAL(103,$E$3:$E302),"")</f>
        <v>297</v>
      </c>
      <c r="D302" s="19" t="s">
        <v>1114</v>
      </c>
      <c r="E302" s="20" t="s">
        <v>1115</v>
      </c>
      <c r="F302" s="19" t="s">
        <v>17</v>
      </c>
      <c r="G302" s="21">
        <v>5</v>
      </c>
      <c r="H302" s="22" t="s">
        <v>1116</v>
      </c>
      <c r="I302" s="22" t="s">
        <v>1107</v>
      </c>
      <c r="J302" s="22" t="s">
        <v>1049</v>
      </c>
      <c r="K302" s="22" t="s">
        <v>1055</v>
      </c>
      <c r="L302" s="23">
        <v>6181000</v>
      </c>
      <c r="M302" s="23">
        <v>30905000</v>
      </c>
      <c r="N302" s="24" t="s">
        <v>1050</v>
      </c>
      <c r="O302" s="61" t="s">
        <v>1513</v>
      </c>
    </row>
    <row r="303" spans="1:15" ht="25.5">
      <c r="A303" s="8"/>
      <c r="B303" s="9"/>
      <c r="C303" s="19">
        <f>IF($E303&lt;&gt;"",SUBTOTAL(103,$E$3:$E303),"")</f>
        <v>298</v>
      </c>
      <c r="D303" s="19" t="s">
        <v>1117</v>
      </c>
      <c r="E303" s="20" t="s">
        <v>1118</v>
      </c>
      <c r="F303" s="19" t="s">
        <v>17</v>
      </c>
      <c r="G303" s="21">
        <v>3</v>
      </c>
      <c r="H303" s="22" t="s">
        <v>1119</v>
      </c>
      <c r="I303" s="22" t="s">
        <v>1107</v>
      </c>
      <c r="J303" s="22" t="s">
        <v>1049</v>
      </c>
      <c r="K303" s="22" t="s">
        <v>1055</v>
      </c>
      <c r="L303" s="23">
        <v>5300000</v>
      </c>
      <c r="M303" s="23">
        <v>15900000</v>
      </c>
      <c r="N303" s="24" t="s">
        <v>1050</v>
      </c>
      <c r="O303" s="61" t="s">
        <v>1513</v>
      </c>
    </row>
    <row r="304" spans="1:15" ht="25.5">
      <c r="A304" s="8"/>
      <c r="B304" s="9"/>
      <c r="C304" s="19">
        <f>IF($E304&lt;&gt;"",SUBTOTAL(103,$E$3:$E304),"")</f>
        <v>299</v>
      </c>
      <c r="D304" s="19" t="s">
        <v>1120</v>
      </c>
      <c r="E304" s="20" t="s">
        <v>1121</v>
      </c>
      <c r="F304" s="19" t="s">
        <v>17</v>
      </c>
      <c r="G304" s="21">
        <v>3</v>
      </c>
      <c r="H304" s="22" t="s">
        <v>1122</v>
      </c>
      <c r="I304" s="22" t="s">
        <v>1107</v>
      </c>
      <c r="J304" s="22" t="s">
        <v>1049</v>
      </c>
      <c r="K304" s="22" t="s">
        <v>1055</v>
      </c>
      <c r="L304" s="23">
        <v>5300000</v>
      </c>
      <c r="M304" s="23">
        <v>15900000</v>
      </c>
      <c r="N304" s="24" t="s">
        <v>1050</v>
      </c>
      <c r="O304" s="61" t="s">
        <v>1513</v>
      </c>
    </row>
    <row r="305" spans="1:15" ht="25.5">
      <c r="A305" s="8"/>
      <c r="B305" s="9"/>
      <c r="C305" s="19">
        <f>IF($E305&lt;&gt;"",SUBTOTAL(103,$E$3:$E305),"")</f>
        <v>300</v>
      </c>
      <c r="D305" s="19" t="s">
        <v>1123</v>
      </c>
      <c r="E305" s="20" t="s">
        <v>1124</v>
      </c>
      <c r="F305" s="19" t="s">
        <v>17</v>
      </c>
      <c r="G305" s="21">
        <v>10</v>
      </c>
      <c r="H305" s="22" t="s">
        <v>1125</v>
      </c>
      <c r="I305" s="22" t="s">
        <v>1126</v>
      </c>
      <c r="J305" s="22" t="s">
        <v>1049</v>
      </c>
      <c r="K305" s="22" t="s">
        <v>1055</v>
      </c>
      <c r="L305" s="23">
        <v>9050000</v>
      </c>
      <c r="M305" s="23">
        <v>90500000</v>
      </c>
      <c r="N305" s="24" t="s">
        <v>1050</v>
      </c>
      <c r="O305" s="61" t="s">
        <v>1513</v>
      </c>
    </row>
    <row r="306" spans="1:15" ht="25.5">
      <c r="A306" s="8"/>
      <c r="B306" s="9"/>
      <c r="C306" s="19">
        <f>IF($E306&lt;&gt;"",SUBTOTAL(103,$E$3:$E306),"")</f>
        <v>301</v>
      </c>
      <c r="D306" s="19" t="s">
        <v>1127</v>
      </c>
      <c r="E306" s="20" t="s">
        <v>1128</v>
      </c>
      <c r="F306" s="19" t="s">
        <v>17</v>
      </c>
      <c r="G306" s="21">
        <v>10</v>
      </c>
      <c r="H306" s="22" t="s">
        <v>1129</v>
      </c>
      <c r="I306" s="22" t="s">
        <v>1130</v>
      </c>
      <c r="J306" s="22" t="s">
        <v>1049</v>
      </c>
      <c r="K306" s="22" t="s">
        <v>1055</v>
      </c>
      <c r="L306" s="23">
        <v>3600000</v>
      </c>
      <c r="M306" s="23">
        <v>36000000</v>
      </c>
      <c r="N306" s="24" t="s">
        <v>1050</v>
      </c>
      <c r="O306" s="61" t="s">
        <v>1513</v>
      </c>
    </row>
    <row r="307" spans="1:15" ht="25.5">
      <c r="A307" s="8"/>
      <c r="B307" s="9"/>
      <c r="C307" s="19">
        <f>IF($E307&lt;&gt;"",SUBTOTAL(103,$E$3:$E307),"")</f>
        <v>302</v>
      </c>
      <c r="D307" s="19" t="s">
        <v>1131</v>
      </c>
      <c r="E307" s="20" t="s">
        <v>1132</v>
      </c>
      <c r="F307" s="19" t="s">
        <v>17</v>
      </c>
      <c r="G307" s="21">
        <v>5</v>
      </c>
      <c r="H307" s="22" t="s">
        <v>1133</v>
      </c>
      <c r="I307" s="22" t="s">
        <v>1134</v>
      </c>
      <c r="J307" s="22" t="s">
        <v>1049</v>
      </c>
      <c r="K307" s="22" t="s">
        <v>1055</v>
      </c>
      <c r="L307" s="23">
        <v>13520000</v>
      </c>
      <c r="M307" s="23">
        <v>67600000</v>
      </c>
      <c r="N307" s="24" t="s">
        <v>1050</v>
      </c>
      <c r="O307" s="61" t="s">
        <v>1513</v>
      </c>
    </row>
    <row r="308" spans="1:15" ht="25.5">
      <c r="A308" s="8"/>
      <c r="B308" s="9"/>
      <c r="C308" s="19">
        <f>IF($E308&lt;&gt;"",SUBTOTAL(103,$E$3:$E308),"")</f>
        <v>303</v>
      </c>
      <c r="D308" s="19" t="s">
        <v>1135</v>
      </c>
      <c r="E308" s="20" t="s">
        <v>1136</v>
      </c>
      <c r="F308" s="19" t="s">
        <v>17</v>
      </c>
      <c r="G308" s="21">
        <v>5</v>
      </c>
      <c r="H308" s="22" t="s">
        <v>1137</v>
      </c>
      <c r="I308" s="22" t="s">
        <v>1138</v>
      </c>
      <c r="J308" s="22" t="s">
        <v>1049</v>
      </c>
      <c r="K308" s="22" t="s">
        <v>1055</v>
      </c>
      <c r="L308" s="23">
        <v>3920000</v>
      </c>
      <c r="M308" s="23">
        <v>19600000</v>
      </c>
      <c r="N308" s="24" t="s">
        <v>1050</v>
      </c>
      <c r="O308" s="61" t="s">
        <v>1513</v>
      </c>
    </row>
    <row r="309" spans="1:15" ht="25.5">
      <c r="A309" s="8"/>
      <c r="B309" s="9"/>
      <c r="C309" s="19">
        <f>IF($E309&lt;&gt;"",SUBTOTAL(103,$E$3:$E309),"")</f>
        <v>304</v>
      </c>
      <c r="D309" s="19" t="s">
        <v>1139</v>
      </c>
      <c r="E309" s="20" t="s">
        <v>1140</v>
      </c>
      <c r="F309" s="19" t="s">
        <v>17</v>
      </c>
      <c r="G309" s="21">
        <v>10</v>
      </c>
      <c r="H309" s="22" t="s">
        <v>1141</v>
      </c>
      <c r="I309" s="22" t="s">
        <v>1134</v>
      </c>
      <c r="J309" s="22" t="s">
        <v>1049</v>
      </c>
      <c r="K309" s="22" t="s">
        <v>1055</v>
      </c>
      <c r="L309" s="23">
        <v>6520000</v>
      </c>
      <c r="M309" s="23">
        <v>65200000</v>
      </c>
      <c r="N309" s="24" t="s">
        <v>1050</v>
      </c>
      <c r="O309" s="61" t="s">
        <v>1513</v>
      </c>
    </row>
    <row r="310" spans="1:15" ht="25.5">
      <c r="A310" s="8"/>
      <c r="B310" s="9"/>
      <c r="C310" s="19">
        <f>IF($E310&lt;&gt;"",SUBTOTAL(103,$E$3:$E310),"")</f>
        <v>305</v>
      </c>
      <c r="D310" s="19" t="s">
        <v>1142</v>
      </c>
      <c r="E310" s="20" t="s">
        <v>1143</v>
      </c>
      <c r="F310" s="19" t="s">
        <v>17</v>
      </c>
      <c r="G310" s="21">
        <v>25</v>
      </c>
      <c r="H310" s="22" t="s">
        <v>1144</v>
      </c>
      <c r="I310" s="22" t="s">
        <v>1145</v>
      </c>
      <c r="J310" s="22" t="s">
        <v>1049</v>
      </c>
      <c r="K310" s="22" t="s">
        <v>1055</v>
      </c>
      <c r="L310" s="23">
        <v>6400000</v>
      </c>
      <c r="M310" s="23">
        <v>160000000</v>
      </c>
      <c r="N310" s="24" t="s">
        <v>1050</v>
      </c>
      <c r="O310" s="61" t="s">
        <v>1513</v>
      </c>
    </row>
    <row r="311" spans="1:15" ht="25.5">
      <c r="A311" s="8"/>
      <c r="B311" s="9"/>
      <c r="C311" s="19">
        <f>IF($E311&lt;&gt;"",SUBTOTAL(103,$E$3:$E311),"")</f>
        <v>306</v>
      </c>
      <c r="D311" s="19" t="s">
        <v>1146</v>
      </c>
      <c r="E311" s="20" t="s">
        <v>1147</v>
      </c>
      <c r="F311" s="19" t="s">
        <v>17</v>
      </c>
      <c r="G311" s="21">
        <v>24</v>
      </c>
      <c r="H311" s="22" t="s">
        <v>1148</v>
      </c>
      <c r="I311" s="22" t="s">
        <v>1149</v>
      </c>
      <c r="J311" s="22" t="s">
        <v>1049</v>
      </c>
      <c r="K311" s="22" t="s">
        <v>1055</v>
      </c>
      <c r="L311" s="23">
        <v>8550000</v>
      </c>
      <c r="M311" s="23">
        <v>205200000</v>
      </c>
      <c r="N311" s="24" t="s">
        <v>1050</v>
      </c>
      <c r="O311" s="61" t="s">
        <v>1513</v>
      </c>
    </row>
    <row r="312" spans="1:15" ht="25.5">
      <c r="A312" s="8"/>
      <c r="B312" s="9"/>
      <c r="C312" s="19">
        <f>IF($E312&lt;&gt;"",SUBTOTAL(103,$E$3:$E312),"")</f>
        <v>307</v>
      </c>
      <c r="D312" s="19" t="s">
        <v>1150</v>
      </c>
      <c r="E312" s="20" t="s">
        <v>1151</v>
      </c>
      <c r="F312" s="19" t="s">
        <v>337</v>
      </c>
      <c r="G312" s="21">
        <v>1</v>
      </c>
      <c r="H312" s="22" t="s">
        <v>1152</v>
      </c>
      <c r="I312" s="22" t="s">
        <v>1153</v>
      </c>
      <c r="J312" s="22" t="s">
        <v>1040</v>
      </c>
      <c r="K312" s="22" t="s">
        <v>1154</v>
      </c>
      <c r="L312" s="23">
        <v>640000</v>
      </c>
      <c r="M312" s="23">
        <v>640000</v>
      </c>
      <c r="N312" s="24" t="s">
        <v>345</v>
      </c>
      <c r="O312" s="61" t="s">
        <v>1513</v>
      </c>
    </row>
    <row r="313" spans="1:15" ht="25.5">
      <c r="A313" s="8"/>
      <c r="B313" s="9"/>
      <c r="C313" s="19">
        <f>IF($E313&lt;&gt;"",SUBTOTAL(103,$E$3:$E313),"")</f>
        <v>308</v>
      </c>
      <c r="D313" s="19" t="s">
        <v>1155</v>
      </c>
      <c r="E313" s="20" t="s">
        <v>1156</v>
      </c>
      <c r="F313" s="19" t="s">
        <v>337</v>
      </c>
      <c r="G313" s="21">
        <v>1</v>
      </c>
      <c r="H313" s="22" t="s">
        <v>1157</v>
      </c>
      <c r="I313" s="22" t="s">
        <v>1158</v>
      </c>
      <c r="J313" s="22" t="s">
        <v>1040</v>
      </c>
      <c r="K313" s="22" t="s">
        <v>1154</v>
      </c>
      <c r="L313" s="23">
        <v>640000</v>
      </c>
      <c r="M313" s="23">
        <v>640000</v>
      </c>
      <c r="N313" s="24" t="s">
        <v>345</v>
      </c>
      <c r="O313" s="61" t="s">
        <v>1513</v>
      </c>
    </row>
    <row r="314" spans="1:15" ht="25.5">
      <c r="A314" s="8"/>
      <c r="B314" s="9"/>
      <c r="C314" s="19">
        <f>IF($E314&lt;&gt;"",SUBTOTAL(103,$E$3:$E314),"")</f>
        <v>309</v>
      </c>
      <c r="D314" s="19" t="s">
        <v>1159</v>
      </c>
      <c r="E314" s="20" t="s">
        <v>1160</v>
      </c>
      <c r="F314" s="19" t="s">
        <v>337</v>
      </c>
      <c r="G314" s="21">
        <v>1</v>
      </c>
      <c r="H314" s="22" t="s">
        <v>1161</v>
      </c>
      <c r="I314" s="22" t="s">
        <v>1153</v>
      </c>
      <c r="J314" s="22" t="s">
        <v>1040</v>
      </c>
      <c r="K314" s="22" t="s">
        <v>1154</v>
      </c>
      <c r="L314" s="23">
        <v>682000</v>
      </c>
      <c r="M314" s="23">
        <v>682000</v>
      </c>
      <c r="N314" s="24" t="s">
        <v>345</v>
      </c>
      <c r="O314" s="61" t="s">
        <v>1513</v>
      </c>
    </row>
    <row r="315" spans="1:15" ht="25.5">
      <c r="A315" s="8"/>
      <c r="B315" s="9"/>
      <c r="C315" s="19">
        <f>IF($E315&lt;&gt;"",SUBTOTAL(103,$E$3:$E315),"")</f>
        <v>310</v>
      </c>
      <c r="D315" s="19" t="s">
        <v>1162</v>
      </c>
      <c r="E315" s="20" t="s">
        <v>1163</v>
      </c>
      <c r="F315" s="19" t="s">
        <v>337</v>
      </c>
      <c r="G315" s="21">
        <v>1</v>
      </c>
      <c r="H315" s="22" t="s">
        <v>1164</v>
      </c>
      <c r="I315" s="22" t="s">
        <v>1153</v>
      </c>
      <c r="J315" s="22" t="s">
        <v>1040</v>
      </c>
      <c r="K315" s="22" t="s">
        <v>1154</v>
      </c>
      <c r="L315" s="23">
        <v>682000</v>
      </c>
      <c r="M315" s="23">
        <v>682000</v>
      </c>
      <c r="N315" s="24" t="s">
        <v>345</v>
      </c>
      <c r="O315" s="61" t="s">
        <v>1513</v>
      </c>
    </row>
    <row r="316" spans="1:15" ht="25.5">
      <c r="A316" s="8"/>
      <c r="B316" s="9"/>
      <c r="C316" s="19">
        <f>IF($E316&lt;&gt;"",SUBTOTAL(103,$E$3:$E316),"")</f>
        <v>311</v>
      </c>
      <c r="D316" s="19" t="s">
        <v>1165</v>
      </c>
      <c r="E316" s="20" t="s">
        <v>1166</v>
      </c>
      <c r="F316" s="19" t="s">
        <v>17</v>
      </c>
      <c r="G316" s="21">
        <v>13</v>
      </c>
      <c r="H316" s="22" t="s">
        <v>1166</v>
      </c>
      <c r="I316" s="22" t="s">
        <v>1167</v>
      </c>
      <c r="J316" s="22" t="s">
        <v>983</v>
      </c>
      <c r="K316" s="22" t="s">
        <v>294</v>
      </c>
      <c r="L316" s="23">
        <v>4385000</v>
      </c>
      <c r="M316" s="23">
        <v>57005000</v>
      </c>
      <c r="N316" s="24" t="s">
        <v>345</v>
      </c>
      <c r="O316" s="61" t="s">
        <v>1513</v>
      </c>
    </row>
    <row r="317" spans="1:15" ht="25.5">
      <c r="A317" s="8"/>
      <c r="B317" s="9"/>
      <c r="C317" s="19">
        <f>IF($E317&lt;&gt;"",SUBTOTAL(103,$E$3:$E317),"")</f>
        <v>312</v>
      </c>
      <c r="D317" s="19" t="s">
        <v>1168</v>
      </c>
      <c r="E317" s="20" t="s">
        <v>1169</v>
      </c>
      <c r="F317" s="19" t="s">
        <v>17</v>
      </c>
      <c r="G317" s="21">
        <v>6</v>
      </c>
      <c r="H317" s="22" t="s">
        <v>1169</v>
      </c>
      <c r="I317" s="22" t="s">
        <v>1170</v>
      </c>
      <c r="J317" s="22" t="s">
        <v>996</v>
      </c>
      <c r="K317" s="22" t="s">
        <v>766</v>
      </c>
      <c r="L317" s="23">
        <v>2592000</v>
      </c>
      <c r="M317" s="23">
        <v>15552000</v>
      </c>
      <c r="N317" s="24" t="s">
        <v>345</v>
      </c>
      <c r="O317" s="61" t="s">
        <v>1513</v>
      </c>
    </row>
    <row r="318" spans="1:15" ht="25.5">
      <c r="A318" s="8"/>
      <c r="B318" s="9"/>
      <c r="C318" s="19">
        <f>IF($E318&lt;&gt;"",SUBTOTAL(103,$E$3:$E318),"")</f>
        <v>313</v>
      </c>
      <c r="D318" s="19" t="s">
        <v>1171</v>
      </c>
      <c r="E318" s="20" t="s">
        <v>1172</v>
      </c>
      <c r="F318" s="19" t="s">
        <v>1010</v>
      </c>
      <c r="G318" s="21">
        <v>80</v>
      </c>
      <c r="H318" s="22" t="s">
        <v>1173</v>
      </c>
      <c r="I318" s="22" t="s">
        <v>1012</v>
      </c>
      <c r="J318" s="22" t="s">
        <v>1013</v>
      </c>
      <c r="K318" s="22" t="s">
        <v>1014</v>
      </c>
      <c r="L318" s="23">
        <v>6600000</v>
      </c>
      <c r="M318" s="23">
        <v>528000000</v>
      </c>
      <c r="N318" s="24" t="s">
        <v>1015</v>
      </c>
      <c r="O318" s="61" t="s">
        <v>1513</v>
      </c>
    </row>
    <row r="319" spans="1:15" ht="25.5">
      <c r="A319" s="8"/>
      <c r="B319" s="9"/>
      <c r="C319" s="19">
        <f>IF($E319&lt;&gt;"",SUBTOTAL(103,$E$3:$E319),"")</f>
        <v>314</v>
      </c>
      <c r="D319" s="19" t="s">
        <v>1174</v>
      </c>
      <c r="E319" s="20" t="s">
        <v>1175</v>
      </c>
      <c r="F319" s="19" t="s">
        <v>337</v>
      </c>
      <c r="G319" s="21">
        <v>30</v>
      </c>
      <c r="H319" s="22" t="s">
        <v>1175</v>
      </c>
      <c r="I319" s="22" t="s">
        <v>1176</v>
      </c>
      <c r="J319" s="22" t="s">
        <v>983</v>
      </c>
      <c r="K319" s="22" t="s">
        <v>294</v>
      </c>
      <c r="L319" s="23">
        <v>516000</v>
      </c>
      <c r="M319" s="23">
        <v>15480000</v>
      </c>
      <c r="N319" s="24" t="s">
        <v>345</v>
      </c>
      <c r="O319" s="61" t="s">
        <v>1513</v>
      </c>
    </row>
    <row r="320" spans="1:15" ht="25.5">
      <c r="A320" s="8"/>
      <c r="B320" s="9"/>
      <c r="C320" s="19">
        <f>IF($E320&lt;&gt;"",SUBTOTAL(103,$E$3:$E320),"")</f>
        <v>315</v>
      </c>
      <c r="D320" s="19" t="s">
        <v>1177</v>
      </c>
      <c r="E320" s="20" t="s">
        <v>1178</v>
      </c>
      <c r="F320" s="19" t="s">
        <v>291</v>
      </c>
      <c r="G320" s="21">
        <v>10</v>
      </c>
      <c r="H320" s="22" t="s">
        <v>1178</v>
      </c>
      <c r="I320" s="22" t="s">
        <v>1179</v>
      </c>
      <c r="J320" s="22" t="s">
        <v>1180</v>
      </c>
      <c r="K320" s="22" t="s">
        <v>1181</v>
      </c>
      <c r="L320" s="23">
        <v>199500</v>
      </c>
      <c r="M320" s="23">
        <v>1995000</v>
      </c>
      <c r="N320" s="24" t="s">
        <v>1088</v>
      </c>
      <c r="O320" s="61" t="s">
        <v>1513</v>
      </c>
    </row>
    <row r="321" spans="1:15" ht="25.5">
      <c r="A321" s="8"/>
      <c r="B321" s="9"/>
      <c r="C321" s="19">
        <f>IF($E321&lt;&gt;"",SUBTOTAL(103,$E$3:$E321),"")</f>
        <v>316</v>
      </c>
      <c r="D321" s="19" t="s">
        <v>1182</v>
      </c>
      <c r="E321" s="20" t="s">
        <v>1183</v>
      </c>
      <c r="F321" s="19" t="s">
        <v>291</v>
      </c>
      <c r="G321" s="21">
        <v>15</v>
      </c>
      <c r="H321" s="22" t="s">
        <v>1183</v>
      </c>
      <c r="I321" s="22" t="s">
        <v>1184</v>
      </c>
      <c r="J321" s="22" t="s">
        <v>1013</v>
      </c>
      <c r="K321" s="22" t="s">
        <v>1014</v>
      </c>
      <c r="L321" s="23">
        <v>1000000</v>
      </c>
      <c r="M321" s="23">
        <v>15000000</v>
      </c>
      <c r="N321" s="24" t="s">
        <v>1015</v>
      </c>
      <c r="O321" s="61" t="s">
        <v>1513</v>
      </c>
    </row>
    <row r="322" spans="1:15" ht="25.5">
      <c r="A322" s="8"/>
      <c r="B322" s="9"/>
      <c r="C322" s="19">
        <f>IF($E322&lt;&gt;"",SUBTOTAL(103,$E$3:$E322),"")</f>
        <v>317</v>
      </c>
      <c r="D322" s="19" t="s">
        <v>1185</v>
      </c>
      <c r="E322" s="20" t="s">
        <v>1186</v>
      </c>
      <c r="F322" s="19" t="s">
        <v>337</v>
      </c>
      <c r="G322" s="21">
        <v>1</v>
      </c>
      <c r="H322" s="22" t="s">
        <v>1186</v>
      </c>
      <c r="I322" s="22" t="s">
        <v>1187</v>
      </c>
      <c r="J322" s="22" t="s">
        <v>974</v>
      </c>
      <c r="K322" s="22" t="s">
        <v>294</v>
      </c>
      <c r="L322" s="23">
        <v>16582000</v>
      </c>
      <c r="M322" s="23">
        <v>16582000</v>
      </c>
      <c r="N322" s="24" t="s">
        <v>345</v>
      </c>
      <c r="O322" s="61" t="s">
        <v>1513</v>
      </c>
    </row>
    <row r="323" spans="1:15" ht="25.5">
      <c r="A323" s="8"/>
      <c r="B323" s="9"/>
      <c r="C323" s="19">
        <f>IF($E323&lt;&gt;"",SUBTOTAL(103,$E$3:$E323),"")</f>
        <v>318</v>
      </c>
      <c r="D323" s="19" t="s">
        <v>1188</v>
      </c>
      <c r="E323" s="20" t="s">
        <v>1189</v>
      </c>
      <c r="F323" s="19" t="s">
        <v>17</v>
      </c>
      <c r="G323" s="21">
        <v>60</v>
      </c>
      <c r="H323" s="22" t="s">
        <v>1189</v>
      </c>
      <c r="I323" s="22" t="s">
        <v>1107</v>
      </c>
      <c r="J323" s="22" t="s">
        <v>1049</v>
      </c>
      <c r="K323" s="22" t="s">
        <v>1055</v>
      </c>
      <c r="L323" s="23">
        <v>2290050</v>
      </c>
      <c r="M323" s="23">
        <v>137403000</v>
      </c>
      <c r="N323" s="24" t="s">
        <v>1050</v>
      </c>
      <c r="O323" s="61" t="s">
        <v>1513</v>
      </c>
    </row>
    <row r="324" spans="1:15" ht="25.5">
      <c r="A324" s="8"/>
      <c r="B324" s="9"/>
      <c r="C324" s="19">
        <f>IF($E324&lt;&gt;"",SUBTOTAL(103,$E$3:$E324),"")</f>
        <v>319</v>
      </c>
      <c r="D324" s="19" t="s">
        <v>1190</v>
      </c>
      <c r="E324" s="20" t="s">
        <v>1191</v>
      </c>
      <c r="F324" s="19" t="s">
        <v>17</v>
      </c>
      <c r="G324" s="21">
        <v>46</v>
      </c>
      <c r="H324" s="22" t="s">
        <v>1192</v>
      </c>
      <c r="I324" s="22" t="s">
        <v>1193</v>
      </c>
      <c r="J324" s="22" t="s">
        <v>983</v>
      </c>
      <c r="K324" s="22" t="s">
        <v>294</v>
      </c>
      <c r="L324" s="23">
        <v>4116000</v>
      </c>
      <c r="M324" s="23">
        <v>189336000</v>
      </c>
      <c r="N324" s="24" t="s">
        <v>345</v>
      </c>
      <c r="O324" s="61" t="s">
        <v>1513</v>
      </c>
    </row>
    <row r="325" spans="1:15" ht="25.5">
      <c r="A325" s="8"/>
      <c r="B325" s="9"/>
      <c r="C325" s="19">
        <f>IF($E325&lt;&gt;"",SUBTOTAL(103,$E$3:$E325),"")</f>
        <v>320</v>
      </c>
      <c r="D325" s="19" t="s">
        <v>1194</v>
      </c>
      <c r="E325" s="20" t="s">
        <v>1195</v>
      </c>
      <c r="F325" s="19" t="s">
        <v>337</v>
      </c>
      <c r="G325" s="21">
        <v>2</v>
      </c>
      <c r="H325" s="22" t="s">
        <v>1196</v>
      </c>
      <c r="I325" s="22" t="s">
        <v>1197</v>
      </c>
      <c r="J325" s="22" t="s">
        <v>1198</v>
      </c>
      <c r="K325" s="22" t="s">
        <v>766</v>
      </c>
      <c r="L325" s="23">
        <v>880000</v>
      </c>
      <c r="M325" s="23">
        <v>1760000</v>
      </c>
      <c r="N325" s="24" t="s">
        <v>187</v>
      </c>
      <c r="O325" s="61" t="s">
        <v>1513</v>
      </c>
    </row>
    <row r="326" spans="1:15" ht="25.5">
      <c r="A326" s="8"/>
      <c r="B326" s="9"/>
      <c r="C326" s="19">
        <f>IF($E326&lt;&gt;"",SUBTOTAL(103,$E$3:$E326),"")</f>
        <v>321</v>
      </c>
      <c r="D326" s="19" t="s">
        <v>1199</v>
      </c>
      <c r="E326" s="20" t="s">
        <v>1200</v>
      </c>
      <c r="F326" s="19" t="s">
        <v>291</v>
      </c>
      <c r="G326" s="21">
        <v>15</v>
      </c>
      <c r="H326" s="22" t="s">
        <v>1201</v>
      </c>
      <c r="I326" s="22" t="s">
        <v>1202</v>
      </c>
      <c r="J326" s="22" t="s">
        <v>1203</v>
      </c>
      <c r="K326" s="22" t="s">
        <v>32</v>
      </c>
      <c r="L326" s="23">
        <v>66000</v>
      </c>
      <c r="M326" s="23">
        <v>990000</v>
      </c>
      <c r="N326" s="24" t="s">
        <v>1204</v>
      </c>
      <c r="O326" s="61" t="s">
        <v>1513</v>
      </c>
    </row>
    <row r="327" spans="1:15" ht="25.5">
      <c r="A327" s="8"/>
      <c r="B327" s="9"/>
      <c r="C327" s="19">
        <f>IF($E327&lt;&gt;"",SUBTOTAL(103,$E$3:$E327),"")</f>
        <v>322</v>
      </c>
      <c r="D327" s="19" t="s">
        <v>1205</v>
      </c>
      <c r="E327" s="20" t="s">
        <v>1206</v>
      </c>
      <c r="F327" s="19" t="s">
        <v>17</v>
      </c>
      <c r="G327" s="21">
        <v>1</v>
      </c>
      <c r="H327" s="22" t="s">
        <v>1207</v>
      </c>
      <c r="I327" s="22" t="s">
        <v>1153</v>
      </c>
      <c r="J327" s="22" t="s">
        <v>1040</v>
      </c>
      <c r="K327" s="22" t="s">
        <v>1041</v>
      </c>
      <c r="L327" s="23">
        <v>6123000</v>
      </c>
      <c r="M327" s="23">
        <v>6123000</v>
      </c>
      <c r="N327" s="24" t="s">
        <v>345</v>
      </c>
      <c r="O327" s="61" t="s">
        <v>1513</v>
      </c>
    </row>
    <row r="328" spans="1:15" ht="25.5">
      <c r="A328" s="8"/>
      <c r="B328" s="9"/>
      <c r="C328" s="19">
        <f>IF($E328&lt;&gt;"",SUBTOTAL(103,$E$3:$E328),"")</f>
        <v>323</v>
      </c>
      <c r="D328" s="19" t="s">
        <v>1208</v>
      </c>
      <c r="E328" s="20" t="s">
        <v>1209</v>
      </c>
      <c r="F328" s="19" t="s">
        <v>1010</v>
      </c>
      <c r="G328" s="21">
        <v>35</v>
      </c>
      <c r="H328" s="22" t="s">
        <v>1209</v>
      </c>
      <c r="I328" s="22" t="s">
        <v>1019</v>
      </c>
      <c r="J328" s="22" t="s">
        <v>1210</v>
      </c>
      <c r="K328" s="22" t="s">
        <v>1211</v>
      </c>
      <c r="L328" s="23">
        <v>3700000</v>
      </c>
      <c r="M328" s="23">
        <v>129500000</v>
      </c>
      <c r="N328" s="24" t="s">
        <v>1015</v>
      </c>
      <c r="O328" s="61" t="s">
        <v>1513</v>
      </c>
    </row>
    <row r="329" spans="1:15" ht="25.5">
      <c r="A329" s="8"/>
      <c r="B329" s="9"/>
      <c r="C329" s="19">
        <f>IF($E329&lt;&gt;"",SUBTOTAL(103,$E$3:$E329),"")</f>
        <v>324</v>
      </c>
      <c r="D329" s="19" t="s">
        <v>1212</v>
      </c>
      <c r="E329" s="20" t="s">
        <v>1213</v>
      </c>
      <c r="F329" s="19" t="s">
        <v>1010</v>
      </c>
      <c r="G329" s="21">
        <v>20</v>
      </c>
      <c r="H329" s="22" t="s">
        <v>1213</v>
      </c>
      <c r="I329" s="22" t="s">
        <v>1019</v>
      </c>
      <c r="J329" s="22" t="s">
        <v>1210</v>
      </c>
      <c r="K329" s="22" t="s">
        <v>1211</v>
      </c>
      <c r="L329" s="23">
        <v>4200000</v>
      </c>
      <c r="M329" s="23">
        <v>84000000</v>
      </c>
      <c r="N329" s="24" t="s">
        <v>1015</v>
      </c>
      <c r="O329" s="61" t="s">
        <v>1513</v>
      </c>
    </row>
    <row r="330" spans="1:15" ht="25.5">
      <c r="A330" s="8"/>
      <c r="B330" s="9"/>
      <c r="C330" s="19">
        <f>IF($E330&lt;&gt;"",SUBTOTAL(103,$E$3:$E330),"")</f>
        <v>325</v>
      </c>
      <c r="D330" s="19" t="s">
        <v>1214</v>
      </c>
      <c r="E330" s="20" t="s">
        <v>1215</v>
      </c>
      <c r="F330" s="19" t="s">
        <v>291</v>
      </c>
      <c r="G330" s="21">
        <v>30</v>
      </c>
      <c r="H330" s="22" t="s">
        <v>1215</v>
      </c>
      <c r="I330" s="22" t="s">
        <v>1216</v>
      </c>
      <c r="J330" s="22" t="s">
        <v>1210</v>
      </c>
      <c r="K330" s="22" t="s">
        <v>1211</v>
      </c>
      <c r="L330" s="23">
        <v>1800000</v>
      </c>
      <c r="M330" s="23">
        <v>54000000</v>
      </c>
      <c r="N330" s="24" t="s">
        <v>1015</v>
      </c>
      <c r="O330" s="61" t="s">
        <v>1513</v>
      </c>
    </row>
    <row r="331" spans="1:15" ht="25.5">
      <c r="A331" s="8"/>
      <c r="B331" s="9"/>
      <c r="C331" s="19">
        <f>IF($E331&lt;&gt;"",SUBTOTAL(103,$E$3:$E331),"")</f>
        <v>326</v>
      </c>
      <c r="D331" s="19" t="s">
        <v>1217</v>
      </c>
      <c r="E331" s="20" t="s">
        <v>1218</v>
      </c>
      <c r="F331" s="19" t="s">
        <v>291</v>
      </c>
      <c r="G331" s="21">
        <v>10</v>
      </c>
      <c r="H331" s="22" t="s">
        <v>1219</v>
      </c>
      <c r="I331" s="22" t="s">
        <v>1220</v>
      </c>
      <c r="J331" s="22" t="s">
        <v>1210</v>
      </c>
      <c r="K331" s="22" t="s">
        <v>1211</v>
      </c>
      <c r="L331" s="23">
        <v>400000</v>
      </c>
      <c r="M331" s="23">
        <v>4000000</v>
      </c>
      <c r="N331" s="24" t="s">
        <v>1015</v>
      </c>
      <c r="O331" s="61" t="s">
        <v>1513</v>
      </c>
    </row>
    <row r="332" spans="1:15" ht="25.5">
      <c r="A332" s="8"/>
      <c r="B332" s="9"/>
      <c r="C332" s="19">
        <f>IF($E332&lt;&gt;"",SUBTOTAL(103,$E$3:$E332),"")</f>
        <v>327</v>
      </c>
      <c r="D332" s="19" t="s">
        <v>1221</v>
      </c>
      <c r="E332" s="20" t="s">
        <v>1222</v>
      </c>
      <c r="F332" s="19" t="s">
        <v>1010</v>
      </c>
      <c r="G332" s="21">
        <v>50</v>
      </c>
      <c r="H332" s="22" t="s">
        <v>1222</v>
      </c>
      <c r="I332" s="22" t="s">
        <v>1019</v>
      </c>
      <c r="J332" s="22" t="s">
        <v>1210</v>
      </c>
      <c r="K332" s="22" t="s">
        <v>1211</v>
      </c>
      <c r="L332" s="23">
        <v>3500000</v>
      </c>
      <c r="M332" s="23">
        <v>175000000</v>
      </c>
      <c r="N332" s="24" t="s">
        <v>1015</v>
      </c>
      <c r="O332" s="61" t="s">
        <v>1513</v>
      </c>
    </row>
    <row r="333" spans="1:15" ht="25.5">
      <c r="A333" s="8"/>
      <c r="B333" s="9"/>
      <c r="C333" s="19">
        <f>IF($E333&lt;&gt;"",SUBTOTAL(103,$E$3:$E333),"")</f>
        <v>328</v>
      </c>
      <c r="D333" s="19" t="s">
        <v>1223</v>
      </c>
      <c r="E333" s="20" t="s">
        <v>1224</v>
      </c>
      <c r="F333" s="19" t="s">
        <v>17</v>
      </c>
      <c r="G333" s="21">
        <v>12</v>
      </c>
      <c r="H333" s="22" t="s">
        <v>1225</v>
      </c>
      <c r="I333" s="22" t="s">
        <v>1095</v>
      </c>
      <c r="J333" s="22" t="s">
        <v>1226</v>
      </c>
      <c r="K333" s="22" t="s">
        <v>294</v>
      </c>
      <c r="L333" s="23">
        <v>4000000</v>
      </c>
      <c r="M333" s="23">
        <v>48000000</v>
      </c>
      <c r="N333" s="24" t="s">
        <v>1015</v>
      </c>
      <c r="O333" s="61" t="s">
        <v>1513</v>
      </c>
    </row>
    <row r="334" spans="1:15" ht="25.5">
      <c r="A334" s="8"/>
      <c r="B334" s="9"/>
      <c r="C334" s="19">
        <f>IF($E334&lt;&gt;"",SUBTOTAL(103,$E$3:$E334),"")</f>
        <v>329</v>
      </c>
      <c r="D334" s="19" t="s">
        <v>1227</v>
      </c>
      <c r="E334" s="20" t="s">
        <v>1228</v>
      </c>
      <c r="F334" s="19" t="s">
        <v>17</v>
      </c>
      <c r="G334" s="21">
        <v>12</v>
      </c>
      <c r="H334" s="22" t="s">
        <v>1229</v>
      </c>
      <c r="I334" s="22" t="s">
        <v>663</v>
      </c>
      <c r="J334" s="22" t="s">
        <v>1049</v>
      </c>
      <c r="K334" s="22" t="s">
        <v>1055</v>
      </c>
      <c r="L334" s="23">
        <v>8280000</v>
      </c>
      <c r="M334" s="23">
        <v>99360000</v>
      </c>
      <c r="N334" s="24" t="s">
        <v>1050</v>
      </c>
      <c r="O334" s="61" t="s">
        <v>1513</v>
      </c>
    </row>
    <row r="335" spans="1:15" ht="25.5">
      <c r="A335" s="8"/>
      <c r="B335" s="9"/>
      <c r="C335" s="19">
        <f>IF($E335&lt;&gt;"",SUBTOTAL(103,$E$3:$E335),"")</f>
        <v>330</v>
      </c>
      <c r="D335" s="19" t="s">
        <v>1230</v>
      </c>
      <c r="E335" s="20" t="s">
        <v>1231</v>
      </c>
      <c r="F335" s="19" t="s">
        <v>17</v>
      </c>
      <c r="G335" s="21">
        <v>12</v>
      </c>
      <c r="H335" s="22" t="s">
        <v>1232</v>
      </c>
      <c r="I335" s="22" t="s">
        <v>663</v>
      </c>
      <c r="J335" s="22" t="s">
        <v>1049</v>
      </c>
      <c r="K335" s="22" t="s">
        <v>1055</v>
      </c>
      <c r="L335" s="23">
        <v>8280000</v>
      </c>
      <c r="M335" s="23">
        <v>99360000</v>
      </c>
      <c r="N335" s="24" t="s">
        <v>1050</v>
      </c>
      <c r="O335" s="61" t="s">
        <v>1513</v>
      </c>
    </row>
    <row r="336" spans="1:15" ht="25.5">
      <c r="A336" s="8"/>
      <c r="B336" s="9"/>
      <c r="C336" s="19">
        <f>IF($E336&lt;&gt;"",SUBTOTAL(103,$E$3:$E336),"")</f>
        <v>331</v>
      </c>
      <c r="D336" s="19" t="s">
        <v>1233</v>
      </c>
      <c r="E336" s="20" t="s">
        <v>1234</v>
      </c>
      <c r="F336" s="19" t="s">
        <v>17</v>
      </c>
      <c r="G336" s="21">
        <v>24</v>
      </c>
      <c r="H336" s="22" t="s">
        <v>1235</v>
      </c>
      <c r="I336" s="22" t="s">
        <v>876</v>
      </c>
      <c r="J336" s="22" t="s">
        <v>1049</v>
      </c>
      <c r="K336" s="22" t="s">
        <v>1055</v>
      </c>
      <c r="L336" s="23">
        <v>27540000</v>
      </c>
      <c r="M336" s="23">
        <v>660960000</v>
      </c>
      <c r="N336" s="24" t="s">
        <v>1050</v>
      </c>
      <c r="O336" s="61" t="s">
        <v>1513</v>
      </c>
    </row>
    <row r="337" spans="1:15" s="55" customFormat="1" ht="21.75" customHeight="1">
      <c r="A337" s="8"/>
      <c r="B337" s="9"/>
      <c r="C337" s="56">
        <f>IF($E337&lt;&gt;"",SUBTOTAL(103,$E$3:$E337),"")</f>
      </c>
      <c r="D337" s="51" t="s">
        <v>1236</v>
      </c>
      <c r="E337" s="51"/>
      <c r="F337" s="51"/>
      <c r="G337" s="52"/>
      <c r="H337" s="53"/>
      <c r="I337" s="53"/>
      <c r="J337" s="53"/>
      <c r="K337" s="53"/>
      <c r="L337" s="54"/>
      <c r="M337" s="54"/>
      <c r="N337" s="54"/>
      <c r="O337" s="60" t="s">
        <v>1513</v>
      </c>
    </row>
    <row r="338" spans="1:15" ht="38.25">
      <c r="A338" s="8"/>
      <c r="B338" s="9"/>
      <c r="C338" s="19">
        <f>IF($E338&lt;&gt;"",SUBTOTAL(103,$E$3:$E338),"")</f>
        <v>332</v>
      </c>
      <c r="D338" s="19" t="s">
        <v>1237</v>
      </c>
      <c r="E338" s="20" t="s">
        <v>1238</v>
      </c>
      <c r="F338" s="19" t="s">
        <v>1239</v>
      </c>
      <c r="G338" s="21">
        <v>15</v>
      </c>
      <c r="H338" s="22" t="s">
        <v>1238</v>
      </c>
      <c r="I338" s="22" t="s">
        <v>1240</v>
      </c>
      <c r="J338" s="22"/>
      <c r="K338" s="22" t="s">
        <v>1241</v>
      </c>
      <c r="L338" s="23">
        <v>189000</v>
      </c>
      <c r="M338" s="23">
        <v>2835000</v>
      </c>
      <c r="N338" s="24" t="s">
        <v>1088</v>
      </c>
      <c r="O338" s="61" t="s">
        <v>1513</v>
      </c>
    </row>
    <row r="339" spans="1:15" ht="25.5">
      <c r="A339" s="8"/>
      <c r="B339" s="9"/>
      <c r="C339" s="19">
        <f>IF($E339&lt;&gt;"",SUBTOTAL(103,$E$3:$E339),"")</f>
        <v>333</v>
      </c>
      <c r="D339" s="19" t="s">
        <v>1242</v>
      </c>
      <c r="E339" s="20" t="s">
        <v>1243</v>
      </c>
      <c r="F339" s="19" t="s">
        <v>1244</v>
      </c>
      <c r="G339" s="21">
        <v>40</v>
      </c>
      <c r="H339" s="22" t="s">
        <v>1243</v>
      </c>
      <c r="I339" s="22" t="s">
        <v>1245</v>
      </c>
      <c r="J339" s="22" t="s">
        <v>1246</v>
      </c>
      <c r="K339" s="22" t="s">
        <v>1247</v>
      </c>
      <c r="L339" s="23">
        <v>195000</v>
      </c>
      <c r="M339" s="23">
        <v>7800000</v>
      </c>
      <c r="N339" s="24" t="s">
        <v>633</v>
      </c>
      <c r="O339" s="61" t="s">
        <v>1513</v>
      </c>
    </row>
    <row r="340" spans="1:15" ht="25.5">
      <c r="A340" s="8"/>
      <c r="B340" s="9"/>
      <c r="C340" s="19">
        <f>IF($E340&lt;&gt;"",SUBTOTAL(103,$E$3:$E340),"")</f>
        <v>334</v>
      </c>
      <c r="D340" s="19" t="s">
        <v>1248</v>
      </c>
      <c r="E340" s="20" t="s">
        <v>1249</v>
      </c>
      <c r="F340" s="19" t="s">
        <v>1250</v>
      </c>
      <c r="G340" s="21">
        <v>15</v>
      </c>
      <c r="H340" s="22" t="s">
        <v>1249</v>
      </c>
      <c r="I340" s="22" t="s">
        <v>1251</v>
      </c>
      <c r="J340" s="22" t="s">
        <v>1252</v>
      </c>
      <c r="K340" s="22" t="s">
        <v>294</v>
      </c>
      <c r="L340" s="23">
        <v>390000</v>
      </c>
      <c r="M340" s="23">
        <v>5850000</v>
      </c>
      <c r="N340" s="24" t="s">
        <v>633</v>
      </c>
      <c r="O340" s="61" t="s">
        <v>1513</v>
      </c>
    </row>
    <row r="341" spans="1:15" ht="25.5">
      <c r="A341" s="8"/>
      <c r="B341" s="9"/>
      <c r="C341" s="19">
        <f>IF($E341&lt;&gt;"",SUBTOTAL(103,$E$3:$E341),"")</f>
        <v>335</v>
      </c>
      <c r="D341" s="19" t="s">
        <v>1253</v>
      </c>
      <c r="E341" s="20" t="s">
        <v>1254</v>
      </c>
      <c r="F341" s="19" t="s">
        <v>1255</v>
      </c>
      <c r="G341" s="21">
        <v>100</v>
      </c>
      <c r="H341" s="22" t="s">
        <v>1254</v>
      </c>
      <c r="I341" s="22" t="s">
        <v>1256</v>
      </c>
      <c r="J341" s="22" t="s">
        <v>1257</v>
      </c>
      <c r="K341" s="22" t="s">
        <v>495</v>
      </c>
      <c r="L341" s="23">
        <v>40000</v>
      </c>
      <c r="M341" s="23">
        <v>4000000</v>
      </c>
      <c r="N341" s="24" t="s">
        <v>633</v>
      </c>
      <c r="O341" s="61" t="s">
        <v>1513</v>
      </c>
    </row>
    <row r="342" spans="1:15" ht="25.5">
      <c r="A342" s="8"/>
      <c r="B342" s="9"/>
      <c r="C342" s="19">
        <f>IF($E342&lt;&gt;"",SUBTOTAL(103,$E$3:$E342),"")</f>
        <v>336</v>
      </c>
      <c r="D342" s="19" t="s">
        <v>1258</v>
      </c>
      <c r="E342" s="20" t="s">
        <v>1259</v>
      </c>
      <c r="F342" s="19" t="s">
        <v>337</v>
      </c>
      <c r="G342" s="21">
        <v>10</v>
      </c>
      <c r="H342" s="22" t="s">
        <v>1259</v>
      </c>
      <c r="I342" s="22" t="s">
        <v>1260</v>
      </c>
      <c r="J342" s="22" t="s">
        <v>1261</v>
      </c>
      <c r="K342" s="22" t="s">
        <v>64</v>
      </c>
      <c r="L342" s="23">
        <v>715000</v>
      </c>
      <c r="M342" s="23">
        <v>7150000</v>
      </c>
      <c r="N342" s="24" t="s">
        <v>633</v>
      </c>
      <c r="O342" s="61" t="s">
        <v>1513</v>
      </c>
    </row>
    <row r="343" spans="1:15" ht="25.5">
      <c r="A343" s="8"/>
      <c r="B343" s="9"/>
      <c r="C343" s="19">
        <f>IF($E343&lt;&gt;"",SUBTOTAL(103,$E$3:$E343),"")</f>
        <v>337</v>
      </c>
      <c r="D343" s="19" t="s">
        <v>1262</v>
      </c>
      <c r="E343" s="20" t="s">
        <v>1263</v>
      </c>
      <c r="F343" s="19" t="s">
        <v>337</v>
      </c>
      <c r="G343" s="21">
        <v>10</v>
      </c>
      <c r="H343" s="22" t="s">
        <v>1263</v>
      </c>
      <c r="I343" s="22" t="s">
        <v>1264</v>
      </c>
      <c r="J343" s="22" t="s">
        <v>1265</v>
      </c>
      <c r="K343" s="22" t="s">
        <v>186</v>
      </c>
      <c r="L343" s="23">
        <v>205000</v>
      </c>
      <c r="M343" s="23">
        <v>2050000</v>
      </c>
      <c r="N343" s="24" t="s">
        <v>633</v>
      </c>
      <c r="O343" s="61" t="s">
        <v>1513</v>
      </c>
    </row>
    <row r="344" spans="1:15" ht="25.5">
      <c r="A344" s="8"/>
      <c r="B344" s="9"/>
      <c r="C344" s="19">
        <f>IF($E344&lt;&gt;"",SUBTOTAL(103,$E$3:$E344),"")</f>
        <v>338</v>
      </c>
      <c r="D344" s="19" t="s">
        <v>1266</v>
      </c>
      <c r="E344" s="20" t="s">
        <v>1267</v>
      </c>
      <c r="F344" s="19" t="s">
        <v>17</v>
      </c>
      <c r="G344" s="21">
        <v>60</v>
      </c>
      <c r="H344" s="22" t="s">
        <v>1267</v>
      </c>
      <c r="I344" s="22" t="s">
        <v>1268</v>
      </c>
      <c r="J344" s="22" t="s">
        <v>1269</v>
      </c>
      <c r="K344" s="22" t="s">
        <v>1241</v>
      </c>
      <c r="L344" s="23">
        <v>55000</v>
      </c>
      <c r="M344" s="23">
        <v>3300000</v>
      </c>
      <c r="N344" s="24" t="s">
        <v>633</v>
      </c>
      <c r="O344" s="61" t="s">
        <v>1513</v>
      </c>
    </row>
    <row r="345" spans="1:15" ht="25.5">
      <c r="A345" s="8"/>
      <c r="B345" s="9"/>
      <c r="C345" s="19">
        <f>IF($E345&lt;&gt;"",SUBTOTAL(103,$E$3:$E345),"")</f>
        <v>339</v>
      </c>
      <c r="D345" s="19" t="s">
        <v>1270</v>
      </c>
      <c r="E345" s="20" t="s">
        <v>1271</v>
      </c>
      <c r="F345" s="19" t="s">
        <v>337</v>
      </c>
      <c r="G345" s="21">
        <v>15</v>
      </c>
      <c r="H345" s="22" t="s">
        <v>1271</v>
      </c>
      <c r="I345" s="22" t="s">
        <v>1272</v>
      </c>
      <c r="J345" s="22" t="s">
        <v>1273</v>
      </c>
      <c r="K345" s="22" t="s">
        <v>1247</v>
      </c>
      <c r="L345" s="23">
        <v>285000</v>
      </c>
      <c r="M345" s="23">
        <v>4275000</v>
      </c>
      <c r="N345" s="24" t="s">
        <v>633</v>
      </c>
      <c r="O345" s="61" t="s">
        <v>1513</v>
      </c>
    </row>
    <row r="346" spans="1:15" ht="25.5">
      <c r="A346" s="8"/>
      <c r="B346" s="9"/>
      <c r="C346" s="19">
        <f>IF($E346&lt;&gt;"",SUBTOTAL(103,$E$3:$E346),"")</f>
        <v>340</v>
      </c>
      <c r="D346" s="19" t="s">
        <v>1274</v>
      </c>
      <c r="E346" s="20" t="s">
        <v>1275</v>
      </c>
      <c r="F346" s="19" t="s">
        <v>17</v>
      </c>
      <c r="G346" s="21">
        <v>15</v>
      </c>
      <c r="H346" s="22" t="s">
        <v>1275</v>
      </c>
      <c r="I346" s="22" t="s">
        <v>1276</v>
      </c>
      <c r="J346" s="22" t="s">
        <v>1252</v>
      </c>
      <c r="K346" s="22" t="s">
        <v>294</v>
      </c>
      <c r="L346" s="23">
        <v>95000</v>
      </c>
      <c r="M346" s="23">
        <v>1425000</v>
      </c>
      <c r="N346" s="24" t="s">
        <v>633</v>
      </c>
      <c r="O346" s="61" t="s">
        <v>1513</v>
      </c>
    </row>
    <row r="347" spans="1:15" ht="25.5">
      <c r="A347" s="8"/>
      <c r="B347" s="9"/>
      <c r="C347" s="19">
        <f>IF($E347&lt;&gt;"",SUBTOTAL(103,$E$3:$E347),"")</f>
        <v>341</v>
      </c>
      <c r="D347" s="19" t="s">
        <v>1277</v>
      </c>
      <c r="E347" s="20" t="s">
        <v>1278</v>
      </c>
      <c r="F347" s="19" t="s">
        <v>17</v>
      </c>
      <c r="G347" s="21">
        <v>8</v>
      </c>
      <c r="H347" s="22" t="s">
        <v>1278</v>
      </c>
      <c r="I347" s="22" t="s">
        <v>1279</v>
      </c>
      <c r="J347" s="22" t="s">
        <v>1246</v>
      </c>
      <c r="K347" s="22" t="s">
        <v>1247</v>
      </c>
      <c r="L347" s="23">
        <v>60000</v>
      </c>
      <c r="M347" s="23">
        <v>480000</v>
      </c>
      <c r="N347" s="24" t="s">
        <v>633</v>
      </c>
      <c r="O347" s="61" t="s">
        <v>1513</v>
      </c>
    </row>
    <row r="348" spans="1:15" ht="25.5">
      <c r="A348" s="8"/>
      <c r="B348" s="9"/>
      <c r="C348" s="19">
        <f>IF($E348&lt;&gt;"",SUBTOTAL(103,$E$3:$E348),"")</f>
        <v>342</v>
      </c>
      <c r="D348" s="19" t="s">
        <v>1280</v>
      </c>
      <c r="E348" s="20" t="s">
        <v>1281</v>
      </c>
      <c r="F348" s="19" t="s">
        <v>17</v>
      </c>
      <c r="G348" s="21">
        <v>8</v>
      </c>
      <c r="H348" s="22" t="s">
        <v>1282</v>
      </c>
      <c r="I348" s="22" t="s">
        <v>1283</v>
      </c>
      <c r="J348" s="22" t="s">
        <v>1246</v>
      </c>
      <c r="K348" s="22" t="s">
        <v>1247</v>
      </c>
      <c r="L348" s="23">
        <v>585000</v>
      </c>
      <c r="M348" s="23">
        <v>4680000</v>
      </c>
      <c r="N348" s="24" t="s">
        <v>633</v>
      </c>
      <c r="O348" s="61" t="s">
        <v>1513</v>
      </c>
    </row>
    <row r="349" spans="1:15" ht="25.5">
      <c r="A349" s="8"/>
      <c r="B349" s="9"/>
      <c r="C349" s="19">
        <f>IF($E349&lt;&gt;"",SUBTOTAL(103,$E$3:$E349),"")</f>
        <v>343</v>
      </c>
      <c r="D349" s="19" t="s">
        <v>1284</v>
      </c>
      <c r="E349" s="20" t="s">
        <v>1285</v>
      </c>
      <c r="F349" s="19" t="s">
        <v>17</v>
      </c>
      <c r="G349" s="21">
        <v>20</v>
      </c>
      <c r="H349" s="22" t="s">
        <v>1286</v>
      </c>
      <c r="I349" s="22" t="s">
        <v>1287</v>
      </c>
      <c r="J349" s="22" t="s">
        <v>1246</v>
      </c>
      <c r="K349" s="22" t="s">
        <v>1247</v>
      </c>
      <c r="L349" s="23">
        <v>585000</v>
      </c>
      <c r="M349" s="23">
        <v>11700000</v>
      </c>
      <c r="N349" s="24" t="s">
        <v>633</v>
      </c>
      <c r="O349" s="61" t="s">
        <v>1513</v>
      </c>
    </row>
    <row r="350" spans="1:15" ht="25.5">
      <c r="A350" s="8"/>
      <c r="B350" s="9"/>
      <c r="C350" s="19">
        <f>IF($E350&lt;&gt;"",SUBTOTAL(103,$E$3:$E350),"")</f>
        <v>344</v>
      </c>
      <c r="D350" s="19" t="s">
        <v>1288</v>
      </c>
      <c r="E350" s="20" t="s">
        <v>1289</v>
      </c>
      <c r="F350" s="19" t="s">
        <v>17</v>
      </c>
      <c r="G350" s="21">
        <v>30</v>
      </c>
      <c r="H350" s="22" t="s">
        <v>1290</v>
      </c>
      <c r="I350" s="22" t="s">
        <v>1291</v>
      </c>
      <c r="J350" s="22"/>
      <c r="K350" s="22" t="s">
        <v>1247</v>
      </c>
      <c r="L350" s="23">
        <v>1312500</v>
      </c>
      <c r="M350" s="23">
        <v>39375000</v>
      </c>
      <c r="N350" s="24" t="s">
        <v>1088</v>
      </c>
      <c r="O350" s="61" t="s">
        <v>1513</v>
      </c>
    </row>
    <row r="351" spans="1:15" ht="25.5">
      <c r="A351" s="8"/>
      <c r="B351" s="9"/>
      <c r="C351" s="19">
        <f>IF($E351&lt;&gt;"",SUBTOTAL(103,$E$3:$E351),"")</f>
        <v>345</v>
      </c>
      <c r="D351" s="19" t="s">
        <v>1292</v>
      </c>
      <c r="E351" s="20" t="s">
        <v>1293</v>
      </c>
      <c r="F351" s="19" t="s">
        <v>1294</v>
      </c>
      <c r="G351" s="21">
        <v>300</v>
      </c>
      <c r="H351" s="22" t="s">
        <v>1293</v>
      </c>
      <c r="I351" s="22" t="s">
        <v>1295</v>
      </c>
      <c r="J351" s="22" t="s">
        <v>1296</v>
      </c>
      <c r="K351" s="22" t="s">
        <v>64</v>
      </c>
      <c r="L351" s="23">
        <v>9200</v>
      </c>
      <c r="M351" s="23">
        <v>2760000</v>
      </c>
      <c r="N351" s="24" t="s">
        <v>633</v>
      </c>
      <c r="O351" s="61" t="s">
        <v>1513</v>
      </c>
    </row>
    <row r="352" spans="1:15" ht="25.5">
      <c r="A352" s="8"/>
      <c r="B352" s="9"/>
      <c r="C352" s="19">
        <f>IF($E352&lt;&gt;"",SUBTOTAL(103,$E$3:$E352),"")</f>
        <v>346</v>
      </c>
      <c r="D352" s="19" t="s">
        <v>1297</v>
      </c>
      <c r="E352" s="20" t="s">
        <v>1298</v>
      </c>
      <c r="F352" s="19" t="s">
        <v>1244</v>
      </c>
      <c r="G352" s="21">
        <v>1</v>
      </c>
      <c r="H352" s="22" t="s">
        <v>1298</v>
      </c>
      <c r="I352" s="22" t="s">
        <v>1299</v>
      </c>
      <c r="J352" s="22" t="s">
        <v>1300</v>
      </c>
      <c r="K352" s="22" t="s">
        <v>294</v>
      </c>
      <c r="L352" s="23">
        <v>1170000</v>
      </c>
      <c r="M352" s="23">
        <v>1170000</v>
      </c>
      <c r="N352" s="24" t="s">
        <v>633</v>
      </c>
      <c r="O352" s="61" t="s">
        <v>1513</v>
      </c>
    </row>
    <row r="353" spans="1:15" ht="25.5">
      <c r="A353" s="8"/>
      <c r="B353" s="9"/>
      <c r="C353" s="19">
        <f>IF($E353&lt;&gt;"",SUBTOTAL(103,$E$3:$E353),"")</f>
        <v>347</v>
      </c>
      <c r="D353" s="19" t="s">
        <v>1301</v>
      </c>
      <c r="E353" s="20" t="s">
        <v>1302</v>
      </c>
      <c r="F353" s="19" t="s">
        <v>337</v>
      </c>
      <c r="G353" s="21">
        <v>10</v>
      </c>
      <c r="H353" s="22" t="s">
        <v>1302</v>
      </c>
      <c r="I353" s="22" t="s">
        <v>1303</v>
      </c>
      <c r="J353" s="22" t="s">
        <v>1296</v>
      </c>
      <c r="K353" s="22" t="s">
        <v>64</v>
      </c>
      <c r="L353" s="23">
        <v>970000</v>
      </c>
      <c r="M353" s="23">
        <v>9700000</v>
      </c>
      <c r="N353" s="24" t="s">
        <v>633</v>
      </c>
      <c r="O353" s="61" t="s">
        <v>1513</v>
      </c>
    </row>
    <row r="354" spans="1:15" ht="25.5">
      <c r="A354" s="8"/>
      <c r="B354" s="9"/>
      <c r="C354" s="19">
        <f>IF($E354&lt;&gt;"",SUBTOTAL(103,$E$3:$E354),"")</f>
        <v>348</v>
      </c>
      <c r="D354" s="19" t="s">
        <v>1304</v>
      </c>
      <c r="E354" s="20" t="s">
        <v>1305</v>
      </c>
      <c r="F354" s="19" t="s">
        <v>17</v>
      </c>
      <c r="G354" s="21">
        <v>8</v>
      </c>
      <c r="H354" s="22" t="s">
        <v>1305</v>
      </c>
      <c r="I354" s="22" t="s">
        <v>1306</v>
      </c>
      <c r="J354" s="22" t="s">
        <v>1307</v>
      </c>
      <c r="K354" s="22" t="s">
        <v>294</v>
      </c>
      <c r="L354" s="23">
        <v>105000</v>
      </c>
      <c r="M354" s="23">
        <v>840000</v>
      </c>
      <c r="N354" s="24" t="s">
        <v>633</v>
      </c>
      <c r="O354" s="61" t="s">
        <v>1513</v>
      </c>
    </row>
    <row r="355" spans="1:15" ht="25.5">
      <c r="A355" s="8"/>
      <c r="B355" s="9"/>
      <c r="C355" s="19">
        <f>IF($E355&lt;&gt;"",SUBTOTAL(103,$E$3:$E355),"")</f>
        <v>349</v>
      </c>
      <c r="D355" s="19" t="s">
        <v>1308</v>
      </c>
      <c r="E355" s="20" t="s">
        <v>1309</v>
      </c>
      <c r="F355" s="19" t="s">
        <v>17</v>
      </c>
      <c r="G355" s="21">
        <v>2</v>
      </c>
      <c r="H355" s="22" t="s">
        <v>1309</v>
      </c>
      <c r="I355" s="22" t="s">
        <v>1310</v>
      </c>
      <c r="J355" s="22" t="s">
        <v>1311</v>
      </c>
      <c r="K355" s="22" t="s">
        <v>766</v>
      </c>
      <c r="L355" s="23">
        <v>185000</v>
      </c>
      <c r="M355" s="23">
        <v>370000</v>
      </c>
      <c r="N355" s="24" t="s">
        <v>633</v>
      </c>
      <c r="O355" s="61" t="s">
        <v>1513</v>
      </c>
    </row>
    <row r="356" spans="1:15" ht="25.5">
      <c r="A356" s="8"/>
      <c r="B356" s="9"/>
      <c r="C356" s="19">
        <f>IF($E356&lt;&gt;"",SUBTOTAL(103,$E$3:$E356),"")</f>
        <v>350</v>
      </c>
      <c r="D356" s="19" t="s">
        <v>1312</v>
      </c>
      <c r="E356" s="20" t="s">
        <v>1313</v>
      </c>
      <c r="F356" s="19" t="s">
        <v>337</v>
      </c>
      <c r="G356" s="21">
        <v>10</v>
      </c>
      <c r="H356" s="22" t="s">
        <v>1313</v>
      </c>
      <c r="I356" s="22" t="s">
        <v>1059</v>
      </c>
      <c r="J356" s="22"/>
      <c r="K356" s="22" t="s">
        <v>186</v>
      </c>
      <c r="L356" s="23">
        <v>94500</v>
      </c>
      <c r="M356" s="23">
        <v>945000</v>
      </c>
      <c r="N356" s="24" t="s">
        <v>1088</v>
      </c>
      <c r="O356" s="61" t="s">
        <v>1513</v>
      </c>
    </row>
    <row r="357" spans="1:15" ht="25.5">
      <c r="A357" s="8"/>
      <c r="B357" s="9"/>
      <c r="C357" s="19">
        <f>IF($E357&lt;&gt;"",SUBTOTAL(103,$E$3:$E357),"")</f>
        <v>351</v>
      </c>
      <c r="D357" s="19" t="s">
        <v>1314</v>
      </c>
      <c r="E357" s="20" t="s">
        <v>1315</v>
      </c>
      <c r="F357" s="19" t="s">
        <v>1294</v>
      </c>
      <c r="G357" s="21">
        <v>300</v>
      </c>
      <c r="H357" s="22" t="s">
        <v>1315</v>
      </c>
      <c r="I357" s="22" t="s">
        <v>1316</v>
      </c>
      <c r="J357" s="22" t="s">
        <v>1296</v>
      </c>
      <c r="K357" s="22" t="s">
        <v>64</v>
      </c>
      <c r="L357" s="23">
        <v>10500</v>
      </c>
      <c r="M357" s="23">
        <v>3150000</v>
      </c>
      <c r="N357" s="24" t="s">
        <v>633</v>
      </c>
      <c r="O357" s="61" t="s">
        <v>1513</v>
      </c>
    </row>
    <row r="358" spans="1:15" ht="25.5">
      <c r="A358" s="8"/>
      <c r="B358" s="9"/>
      <c r="C358" s="19">
        <f>IF($E358&lt;&gt;"",SUBTOTAL(103,$E$3:$E358),"")</f>
        <v>352</v>
      </c>
      <c r="D358" s="19" t="s">
        <v>1317</v>
      </c>
      <c r="E358" s="20" t="s">
        <v>1318</v>
      </c>
      <c r="F358" s="19" t="s">
        <v>1244</v>
      </c>
      <c r="G358" s="21">
        <v>40</v>
      </c>
      <c r="H358" s="22" t="s">
        <v>1318</v>
      </c>
      <c r="I358" s="22" t="s">
        <v>1319</v>
      </c>
      <c r="J358" s="22" t="s">
        <v>1320</v>
      </c>
      <c r="K358" s="22" t="s">
        <v>1321</v>
      </c>
      <c r="L358" s="23">
        <v>45000</v>
      </c>
      <c r="M358" s="23">
        <v>1800000</v>
      </c>
      <c r="N358" s="24" t="s">
        <v>633</v>
      </c>
      <c r="O358" s="61" t="s">
        <v>1513</v>
      </c>
    </row>
    <row r="359" spans="1:15" ht="25.5">
      <c r="A359" s="8"/>
      <c r="B359" s="9"/>
      <c r="C359" s="19">
        <f>IF($E359&lt;&gt;"",SUBTOTAL(103,$E$3:$E359),"")</f>
        <v>353</v>
      </c>
      <c r="D359" s="19" t="s">
        <v>1322</v>
      </c>
      <c r="E359" s="20" t="s">
        <v>1323</v>
      </c>
      <c r="F359" s="19" t="s">
        <v>337</v>
      </c>
      <c r="G359" s="21">
        <v>8</v>
      </c>
      <c r="H359" s="22" t="s">
        <v>1323</v>
      </c>
      <c r="I359" s="22" t="s">
        <v>1324</v>
      </c>
      <c r="J359" s="22" t="s">
        <v>1257</v>
      </c>
      <c r="K359" s="22" t="s">
        <v>495</v>
      </c>
      <c r="L359" s="23">
        <v>580000</v>
      </c>
      <c r="M359" s="23">
        <v>4640000</v>
      </c>
      <c r="N359" s="24" t="s">
        <v>633</v>
      </c>
      <c r="O359" s="61" t="s">
        <v>1513</v>
      </c>
    </row>
    <row r="360" spans="1:15" ht="25.5">
      <c r="A360" s="8"/>
      <c r="B360" s="9"/>
      <c r="C360" s="19">
        <f>IF($E360&lt;&gt;"",SUBTOTAL(103,$E$3:$E360),"")</f>
        <v>354</v>
      </c>
      <c r="D360" s="19" t="s">
        <v>1325</v>
      </c>
      <c r="E360" s="20" t="s">
        <v>1326</v>
      </c>
      <c r="F360" s="19" t="s">
        <v>337</v>
      </c>
      <c r="G360" s="21">
        <v>8</v>
      </c>
      <c r="H360" s="22" t="s">
        <v>1326</v>
      </c>
      <c r="I360" s="22" t="s">
        <v>1327</v>
      </c>
      <c r="J360" s="22" t="s">
        <v>1257</v>
      </c>
      <c r="K360" s="22" t="s">
        <v>495</v>
      </c>
      <c r="L360" s="23">
        <v>145000</v>
      </c>
      <c r="M360" s="23">
        <v>1160000</v>
      </c>
      <c r="N360" s="24" t="s">
        <v>633</v>
      </c>
      <c r="O360" s="61" t="s">
        <v>1513</v>
      </c>
    </row>
    <row r="361" spans="1:15" s="55" customFormat="1" ht="21.75" customHeight="1">
      <c r="A361" s="8"/>
      <c r="B361" s="9"/>
      <c r="C361" s="56">
        <f>IF($E361&lt;&gt;"",SUBTOTAL(103,$E$3:$E361),"")</f>
      </c>
      <c r="D361" s="51" t="s">
        <v>1328</v>
      </c>
      <c r="E361" s="51"/>
      <c r="F361" s="51"/>
      <c r="G361" s="52"/>
      <c r="H361" s="53"/>
      <c r="I361" s="53"/>
      <c r="J361" s="53"/>
      <c r="K361" s="53"/>
      <c r="L361" s="54"/>
      <c r="M361" s="54"/>
      <c r="N361" s="54"/>
      <c r="O361" s="60" t="s">
        <v>1513</v>
      </c>
    </row>
    <row r="362" spans="1:15" ht="25.5">
      <c r="A362" s="8"/>
      <c r="B362" s="9"/>
      <c r="C362" s="19">
        <f>IF($E362&lt;&gt;"",SUBTOTAL(103,$E$3:$E362),"")</f>
        <v>355</v>
      </c>
      <c r="D362" s="19" t="s">
        <v>1329</v>
      </c>
      <c r="E362" s="20" t="s">
        <v>1330</v>
      </c>
      <c r="F362" s="19" t="s">
        <v>291</v>
      </c>
      <c r="G362" s="21">
        <v>300</v>
      </c>
      <c r="H362" s="22" t="s">
        <v>1330</v>
      </c>
      <c r="I362" s="22" t="s">
        <v>1086</v>
      </c>
      <c r="J362" s="22" t="s">
        <v>1087</v>
      </c>
      <c r="K362" s="22" t="s">
        <v>632</v>
      </c>
      <c r="L362" s="23">
        <v>42000</v>
      </c>
      <c r="M362" s="23">
        <v>12600000</v>
      </c>
      <c r="N362" s="24" t="s">
        <v>1088</v>
      </c>
      <c r="O362" s="61" t="s">
        <v>1513</v>
      </c>
    </row>
    <row r="363" spans="1:15" ht="25.5">
      <c r="A363" s="8"/>
      <c r="B363" s="9"/>
      <c r="C363" s="19">
        <f>IF($E363&lt;&gt;"",SUBTOTAL(103,$E$3:$E363),"")</f>
        <v>356</v>
      </c>
      <c r="D363" s="19" t="s">
        <v>1331</v>
      </c>
      <c r="E363" s="20" t="s">
        <v>1332</v>
      </c>
      <c r="F363" s="19" t="s">
        <v>77</v>
      </c>
      <c r="G363" s="21">
        <v>3000</v>
      </c>
      <c r="H363" s="22" t="s">
        <v>1332</v>
      </c>
      <c r="I363" s="22" t="s">
        <v>1086</v>
      </c>
      <c r="J363" s="22" t="s">
        <v>1087</v>
      </c>
      <c r="K363" s="22" t="s">
        <v>632</v>
      </c>
      <c r="L363" s="23">
        <v>84</v>
      </c>
      <c r="M363" s="23">
        <v>252000</v>
      </c>
      <c r="N363" s="24" t="s">
        <v>1088</v>
      </c>
      <c r="O363" s="61" t="s">
        <v>1513</v>
      </c>
    </row>
    <row r="364" spans="1:15" ht="25.5">
      <c r="A364" s="8"/>
      <c r="B364" s="9"/>
      <c r="C364" s="19">
        <f>IF($E364&lt;&gt;"",SUBTOTAL(103,$E$3:$E364),"")</f>
        <v>357</v>
      </c>
      <c r="D364" s="19" t="s">
        <v>1333</v>
      </c>
      <c r="E364" s="20" t="s">
        <v>1334</v>
      </c>
      <c r="F364" s="19" t="s">
        <v>1335</v>
      </c>
      <c r="G364" s="21">
        <v>75</v>
      </c>
      <c r="H364" s="22" t="s">
        <v>1334</v>
      </c>
      <c r="I364" s="22" t="s">
        <v>1336</v>
      </c>
      <c r="J364" s="22" t="s">
        <v>1337</v>
      </c>
      <c r="K364" s="22" t="s">
        <v>632</v>
      </c>
      <c r="L364" s="23">
        <v>27500</v>
      </c>
      <c r="M364" s="23">
        <v>2062500</v>
      </c>
      <c r="N364" s="24" t="s">
        <v>1204</v>
      </c>
      <c r="O364" s="61" t="s">
        <v>1513</v>
      </c>
    </row>
    <row r="365" spans="1:15" ht="25.5">
      <c r="A365" s="8"/>
      <c r="B365" s="9"/>
      <c r="C365" s="19">
        <f>IF($E365&lt;&gt;"",SUBTOTAL(103,$E$3:$E365),"")</f>
        <v>358</v>
      </c>
      <c r="D365" s="19" t="s">
        <v>1338</v>
      </c>
      <c r="E365" s="20" t="s">
        <v>1339</v>
      </c>
      <c r="F365" s="19" t="s">
        <v>77</v>
      </c>
      <c r="G365" s="21">
        <v>2000</v>
      </c>
      <c r="H365" s="22" t="s">
        <v>1339</v>
      </c>
      <c r="I365" s="22" t="s">
        <v>1340</v>
      </c>
      <c r="J365" s="22"/>
      <c r="K365" s="22" t="s">
        <v>632</v>
      </c>
      <c r="L365" s="23">
        <v>168</v>
      </c>
      <c r="M365" s="23">
        <v>336000</v>
      </c>
      <c r="N365" s="24" t="s">
        <v>1088</v>
      </c>
      <c r="O365" s="61" t="s">
        <v>1513</v>
      </c>
    </row>
    <row r="366" spans="1:15" ht="25.5">
      <c r="A366" s="8"/>
      <c r="B366" s="9"/>
      <c r="C366" s="19">
        <f>IF($E366&lt;&gt;"",SUBTOTAL(103,$E$3:$E366),"")</f>
        <v>359</v>
      </c>
      <c r="D366" s="19" t="s">
        <v>1341</v>
      </c>
      <c r="E366" s="20" t="s">
        <v>1342</v>
      </c>
      <c r="F366" s="19" t="s">
        <v>291</v>
      </c>
      <c r="G366" s="21">
        <v>6</v>
      </c>
      <c r="H366" s="22" t="s">
        <v>1342</v>
      </c>
      <c r="I366" s="22" t="s">
        <v>1343</v>
      </c>
      <c r="J366" s="22" t="s">
        <v>1203</v>
      </c>
      <c r="K366" s="22" t="s">
        <v>32</v>
      </c>
      <c r="L366" s="23">
        <v>36300</v>
      </c>
      <c r="M366" s="23">
        <v>217800</v>
      </c>
      <c r="N366" s="24" t="s">
        <v>1204</v>
      </c>
      <c r="O366" s="61" t="s">
        <v>1513</v>
      </c>
    </row>
    <row r="367" spans="1:15" ht="25.5">
      <c r="A367" s="8"/>
      <c r="B367" s="9"/>
      <c r="C367" s="19">
        <f>IF($E367&lt;&gt;"",SUBTOTAL(103,$E$3:$E367),"")</f>
        <v>360</v>
      </c>
      <c r="D367" s="19" t="s">
        <v>1344</v>
      </c>
      <c r="E367" s="20" t="s">
        <v>1345</v>
      </c>
      <c r="F367" s="19" t="s">
        <v>77</v>
      </c>
      <c r="G367" s="21">
        <v>1000</v>
      </c>
      <c r="H367" s="22" t="s">
        <v>1345</v>
      </c>
      <c r="I367" s="22" t="s">
        <v>1079</v>
      </c>
      <c r="J367" s="22" t="s">
        <v>1080</v>
      </c>
      <c r="K367" s="22" t="s">
        <v>1080</v>
      </c>
      <c r="L367" s="23">
        <v>237.6</v>
      </c>
      <c r="M367" s="23">
        <v>237600</v>
      </c>
      <c r="N367" s="24" t="s">
        <v>1062</v>
      </c>
      <c r="O367" s="61" t="s">
        <v>1513</v>
      </c>
    </row>
    <row r="368" spans="1:15" ht="25.5">
      <c r="A368" s="8"/>
      <c r="B368" s="9"/>
      <c r="C368" s="19">
        <f>IF($E368&lt;&gt;"",SUBTOTAL(103,$E$3:$E368),"")</f>
        <v>361</v>
      </c>
      <c r="D368" s="19" t="s">
        <v>1346</v>
      </c>
      <c r="E368" s="20" t="s">
        <v>1347</v>
      </c>
      <c r="F368" s="19" t="s">
        <v>77</v>
      </c>
      <c r="G368" s="21">
        <v>3000</v>
      </c>
      <c r="H368" s="22" t="s">
        <v>1347</v>
      </c>
      <c r="I368" s="22" t="s">
        <v>1340</v>
      </c>
      <c r="J368" s="22"/>
      <c r="K368" s="22" t="s">
        <v>632</v>
      </c>
      <c r="L368" s="23">
        <v>210</v>
      </c>
      <c r="M368" s="23">
        <v>630000</v>
      </c>
      <c r="N368" s="24" t="s">
        <v>1088</v>
      </c>
      <c r="O368" s="61" t="s">
        <v>1513</v>
      </c>
    </row>
    <row r="369" spans="1:15" ht="25.5">
      <c r="A369" s="8"/>
      <c r="B369" s="9"/>
      <c r="C369" s="19">
        <f>IF($E369&lt;&gt;"",SUBTOTAL(103,$E$3:$E369),"")</f>
        <v>362</v>
      </c>
      <c r="D369" s="19" t="s">
        <v>1348</v>
      </c>
      <c r="E369" s="20" t="s">
        <v>1349</v>
      </c>
      <c r="F369" s="19" t="s">
        <v>291</v>
      </c>
      <c r="G369" s="21">
        <v>20</v>
      </c>
      <c r="H369" s="22" t="s">
        <v>1349</v>
      </c>
      <c r="I369" s="22" t="s">
        <v>1202</v>
      </c>
      <c r="J369" s="22" t="s">
        <v>1080</v>
      </c>
      <c r="K369" s="22" t="s">
        <v>1080</v>
      </c>
      <c r="L369" s="23">
        <v>38500</v>
      </c>
      <c r="M369" s="23">
        <v>770000</v>
      </c>
      <c r="N369" s="24" t="s">
        <v>1062</v>
      </c>
      <c r="O369" s="61" t="s">
        <v>1513</v>
      </c>
    </row>
    <row r="370" spans="1:15" ht="25.5">
      <c r="A370" s="8"/>
      <c r="B370" s="9"/>
      <c r="C370" s="19">
        <f>IF($E370&lt;&gt;"",SUBTOTAL(103,$E$3:$E370),"")</f>
        <v>363</v>
      </c>
      <c r="D370" s="19" t="s">
        <v>1350</v>
      </c>
      <c r="E370" s="20" t="s">
        <v>1351</v>
      </c>
      <c r="F370" s="19" t="s">
        <v>77</v>
      </c>
      <c r="G370" s="21">
        <v>1000</v>
      </c>
      <c r="H370" s="22" t="s">
        <v>1351</v>
      </c>
      <c r="I370" s="22" t="s">
        <v>1352</v>
      </c>
      <c r="J370" s="22" t="s">
        <v>1353</v>
      </c>
      <c r="K370" s="22" t="s">
        <v>632</v>
      </c>
      <c r="L370" s="23">
        <v>340</v>
      </c>
      <c r="M370" s="23">
        <v>340000</v>
      </c>
      <c r="N370" s="24" t="s">
        <v>633</v>
      </c>
      <c r="O370" s="61" t="s">
        <v>1513</v>
      </c>
    </row>
    <row r="371" spans="1:15" ht="25.5">
      <c r="A371" s="8"/>
      <c r="B371" s="9"/>
      <c r="C371" s="19">
        <f>IF($E371&lt;&gt;"",SUBTOTAL(103,$E$3:$E371),"")</f>
        <v>364</v>
      </c>
      <c r="D371" s="19" t="s">
        <v>1354</v>
      </c>
      <c r="E371" s="20" t="s">
        <v>1355</v>
      </c>
      <c r="F371" s="19" t="s">
        <v>77</v>
      </c>
      <c r="G371" s="21">
        <v>2000</v>
      </c>
      <c r="H371" s="22" t="s">
        <v>1355</v>
      </c>
      <c r="I371" s="22" t="s">
        <v>1202</v>
      </c>
      <c r="J371" s="22" t="s">
        <v>1080</v>
      </c>
      <c r="K371" s="22" t="s">
        <v>1080</v>
      </c>
      <c r="L371" s="23">
        <v>68.2</v>
      </c>
      <c r="M371" s="23">
        <v>136400</v>
      </c>
      <c r="N371" s="24" t="s">
        <v>1062</v>
      </c>
      <c r="O371" s="61" t="s">
        <v>1513</v>
      </c>
    </row>
    <row r="372" spans="1:15" ht="25.5">
      <c r="A372" s="8"/>
      <c r="B372" s="9"/>
      <c r="C372" s="19">
        <f>IF($E372&lt;&gt;"",SUBTOTAL(103,$E$3:$E372),"")</f>
        <v>365</v>
      </c>
      <c r="D372" s="19" t="s">
        <v>1356</v>
      </c>
      <c r="E372" s="20" t="s">
        <v>1357</v>
      </c>
      <c r="F372" s="19" t="s">
        <v>1358</v>
      </c>
      <c r="G372" s="21">
        <v>50000</v>
      </c>
      <c r="H372" s="22" t="s">
        <v>1357</v>
      </c>
      <c r="I372" s="22" t="s">
        <v>1359</v>
      </c>
      <c r="J372" s="22" t="s">
        <v>1360</v>
      </c>
      <c r="K372" s="22" t="s">
        <v>32</v>
      </c>
      <c r="L372" s="23">
        <v>20</v>
      </c>
      <c r="M372" s="23">
        <v>1000000</v>
      </c>
      <c r="N372" s="24" t="s">
        <v>633</v>
      </c>
      <c r="O372" s="61" t="s">
        <v>1513</v>
      </c>
    </row>
    <row r="373" spans="1:15" ht="25.5">
      <c r="A373" s="8"/>
      <c r="B373" s="9"/>
      <c r="C373" s="19">
        <f>IF($E373&lt;&gt;"",SUBTOTAL(103,$E$3:$E373),"")</f>
        <v>366</v>
      </c>
      <c r="D373" s="19" t="s">
        <v>1361</v>
      </c>
      <c r="E373" s="20" t="s">
        <v>1362</v>
      </c>
      <c r="F373" s="19" t="s">
        <v>77</v>
      </c>
      <c r="G373" s="21">
        <v>500</v>
      </c>
      <c r="H373" s="22" t="s">
        <v>1362</v>
      </c>
      <c r="I373" s="22" t="s">
        <v>1079</v>
      </c>
      <c r="J373" s="22" t="s">
        <v>1080</v>
      </c>
      <c r="K373" s="22" t="s">
        <v>1080</v>
      </c>
      <c r="L373" s="23">
        <v>262.9</v>
      </c>
      <c r="M373" s="23">
        <v>131450</v>
      </c>
      <c r="N373" s="24" t="s">
        <v>1062</v>
      </c>
      <c r="O373" s="61" t="s">
        <v>1513</v>
      </c>
    </row>
    <row r="374" spans="1:15" ht="25.5">
      <c r="A374" s="8"/>
      <c r="B374" s="9"/>
      <c r="C374" s="19">
        <f>IF($E374&lt;&gt;"",SUBTOTAL(103,$E$3:$E374),"")</f>
        <v>367</v>
      </c>
      <c r="D374" s="19" t="s">
        <v>1363</v>
      </c>
      <c r="E374" s="20" t="s">
        <v>1364</v>
      </c>
      <c r="F374" s="19" t="s">
        <v>77</v>
      </c>
      <c r="G374" s="21">
        <v>2000</v>
      </c>
      <c r="H374" s="22" t="s">
        <v>1365</v>
      </c>
      <c r="I374" s="22" t="s">
        <v>1366</v>
      </c>
      <c r="J374" s="22" t="s">
        <v>1060</v>
      </c>
      <c r="K374" s="22" t="s">
        <v>1367</v>
      </c>
      <c r="L374" s="23">
        <v>2721</v>
      </c>
      <c r="M374" s="23">
        <v>5442000</v>
      </c>
      <c r="N374" s="24" t="s">
        <v>187</v>
      </c>
      <c r="O374" s="61" t="s">
        <v>1513</v>
      </c>
    </row>
    <row r="375" spans="1:15" ht="25.5">
      <c r="A375" s="8"/>
      <c r="B375" s="9"/>
      <c r="C375" s="19">
        <f>IF($E375&lt;&gt;"",SUBTOTAL(103,$E$3:$E375),"")</f>
        <v>368</v>
      </c>
      <c r="D375" s="19" t="s">
        <v>1368</v>
      </c>
      <c r="E375" s="20" t="s">
        <v>1369</v>
      </c>
      <c r="F375" s="19" t="s">
        <v>77</v>
      </c>
      <c r="G375" s="21">
        <v>1000</v>
      </c>
      <c r="H375" s="22" t="s">
        <v>1369</v>
      </c>
      <c r="I375" s="22" t="s">
        <v>1340</v>
      </c>
      <c r="J375" s="22"/>
      <c r="K375" s="22" t="s">
        <v>632</v>
      </c>
      <c r="L375" s="23">
        <v>2940</v>
      </c>
      <c r="M375" s="23">
        <v>2940000</v>
      </c>
      <c r="N375" s="24" t="s">
        <v>1088</v>
      </c>
      <c r="O375" s="61" t="s">
        <v>1513</v>
      </c>
    </row>
    <row r="376" spans="1:15" ht="25.5">
      <c r="A376" s="8"/>
      <c r="B376" s="9"/>
      <c r="C376" s="19">
        <f>IF($E376&lt;&gt;"",SUBTOTAL(103,$E$3:$E376),"")</f>
        <v>369</v>
      </c>
      <c r="D376" s="19" t="s">
        <v>1370</v>
      </c>
      <c r="E376" s="20" t="s">
        <v>1371</v>
      </c>
      <c r="F376" s="19" t="s">
        <v>1372</v>
      </c>
      <c r="G376" s="21">
        <v>8000</v>
      </c>
      <c r="H376" s="22" t="s">
        <v>1371</v>
      </c>
      <c r="I376" s="22" t="s">
        <v>1373</v>
      </c>
      <c r="J376" s="22" t="s">
        <v>1374</v>
      </c>
      <c r="K376" s="22" t="s">
        <v>32</v>
      </c>
      <c r="L376" s="23">
        <v>21000</v>
      </c>
      <c r="M376" s="23">
        <v>168000000</v>
      </c>
      <c r="N376" s="24" t="s">
        <v>1088</v>
      </c>
      <c r="O376" s="61" t="s">
        <v>1513</v>
      </c>
    </row>
    <row r="377" spans="1:15" ht="25.5">
      <c r="A377" s="8"/>
      <c r="B377" s="9"/>
      <c r="C377" s="19">
        <f>IF($E377&lt;&gt;"",SUBTOTAL(103,$E$3:$E377),"")</f>
        <v>370</v>
      </c>
      <c r="D377" s="19" t="s">
        <v>1375</v>
      </c>
      <c r="E377" s="20" t="s">
        <v>1376</v>
      </c>
      <c r="F377" s="19" t="s">
        <v>291</v>
      </c>
      <c r="G377" s="21">
        <v>500</v>
      </c>
      <c r="H377" s="22" t="s">
        <v>1376</v>
      </c>
      <c r="I377" s="22" t="s">
        <v>1202</v>
      </c>
      <c r="J377" s="22" t="s">
        <v>1377</v>
      </c>
      <c r="K377" s="22" t="s">
        <v>1378</v>
      </c>
      <c r="L377" s="23">
        <v>34650</v>
      </c>
      <c r="M377" s="23">
        <v>17325000</v>
      </c>
      <c r="N377" s="24" t="s">
        <v>1062</v>
      </c>
      <c r="O377" s="61" t="s">
        <v>1513</v>
      </c>
    </row>
    <row r="378" spans="1:15" ht="25.5">
      <c r="A378" s="8"/>
      <c r="B378" s="9"/>
      <c r="C378" s="19">
        <f>IF($E378&lt;&gt;"",SUBTOTAL(103,$E$3:$E378),"")</f>
        <v>371</v>
      </c>
      <c r="D378" s="19" t="s">
        <v>1379</v>
      </c>
      <c r="E378" s="20" t="s">
        <v>1380</v>
      </c>
      <c r="F378" s="19" t="s">
        <v>1372</v>
      </c>
      <c r="G378" s="21">
        <v>50</v>
      </c>
      <c r="H378" s="22" t="s">
        <v>1380</v>
      </c>
      <c r="I378" s="22" t="s">
        <v>1381</v>
      </c>
      <c r="J378" s="22" t="s">
        <v>1382</v>
      </c>
      <c r="K378" s="22" t="s">
        <v>1241</v>
      </c>
      <c r="L378" s="23">
        <v>68250</v>
      </c>
      <c r="M378" s="23">
        <v>3412500</v>
      </c>
      <c r="N378" s="24" t="s">
        <v>1088</v>
      </c>
      <c r="O378" s="61" t="s">
        <v>1513</v>
      </c>
    </row>
    <row r="379" spans="1:15" ht="25.5">
      <c r="A379" s="8"/>
      <c r="B379" s="9"/>
      <c r="C379" s="19">
        <f>IF($E379&lt;&gt;"",SUBTOTAL(103,$E$3:$E379),"")</f>
        <v>372</v>
      </c>
      <c r="D379" s="19" t="s">
        <v>1383</v>
      </c>
      <c r="E379" s="20" t="s">
        <v>1384</v>
      </c>
      <c r="F379" s="19" t="s">
        <v>77</v>
      </c>
      <c r="G379" s="21">
        <v>2000</v>
      </c>
      <c r="H379" s="22" t="s">
        <v>1384</v>
      </c>
      <c r="I379" s="22" t="s">
        <v>1385</v>
      </c>
      <c r="J379" s="22" t="s">
        <v>1087</v>
      </c>
      <c r="K379" s="22" t="s">
        <v>632</v>
      </c>
      <c r="L379" s="23">
        <v>189</v>
      </c>
      <c r="M379" s="23">
        <v>378000</v>
      </c>
      <c r="N379" s="24" t="s">
        <v>1088</v>
      </c>
      <c r="O379" s="61" t="s">
        <v>1513</v>
      </c>
    </row>
    <row r="380" spans="1:15" ht="25.5">
      <c r="A380" s="8"/>
      <c r="B380" s="9"/>
      <c r="C380" s="19">
        <f>IF($E380&lt;&gt;"",SUBTOTAL(103,$E$3:$E380),"")</f>
        <v>373</v>
      </c>
      <c r="D380" s="19" t="s">
        <v>1386</v>
      </c>
      <c r="E380" s="20" t="s">
        <v>1387</v>
      </c>
      <c r="F380" s="19" t="s">
        <v>291</v>
      </c>
      <c r="G380" s="21">
        <v>6</v>
      </c>
      <c r="H380" s="22" t="s">
        <v>1387</v>
      </c>
      <c r="I380" s="22" t="s">
        <v>1086</v>
      </c>
      <c r="J380" s="22" t="s">
        <v>1353</v>
      </c>
      <c r="K380" s="22" t="s">
        <v>632</v>
      </c>
      <c r="L380" s="23">
        <v>97000</v>
      </c>
      <c r="M380" s="23">
        <v>582000</v>
      </c>
      <c r="N380" s="24" t="s">
        <v>633</v>
      </c>
      <c r="O380" s="61" t="s">
        <v>1513</v>
      </c>
    </row>
    <row r="381" spans="1:15" ht="25.5">
      <c r="A381" s="8"/>
      <c r="B381" s="9"/>
      <c r="C381" s="19">
        <f>IF($E381&lt;&gt;"",SUBTOTAL(103,$E$3:$E381),"")</f>
        <v>374</v>
      </c>
      <c r="D381" s="19" t="s">
        <v>1388</v>
      </c>
      <c r="E381" s="20" t="s">
        <v>1389</v>
      </c>
      <c r="F381" s="19" t="s">
        <v>1390</v>
      </c>
      <c r="G381" s="21">
        <v>200000</v>
      </c>
      <c r="H381" s="22" t="s">
        <v>1389</v>
      </c>
      <c r="I381" s="22" t="s">
        <v>1391</v>
      </c>
      <c r="J381" s="22" t="s">
        <v>1203</v>
      </c>
      <c r="K381" s="22" t="s">
        <v>32</v>
      </c>
      <c r="L381" s="23">
        <v>44</v>
      </c>
      <c r="M381" s="23">
        <v>8800000</v>
      </c>
      <c r="N381" s="24" t="s">
        <v>1204</v>
      </c>
      <c r="O381" s="61" t="s">
        <v>1513</v>
      </c>
    </row>
    <row r="382" spans="1:15" ht="25.5">
      <c r="A382" s="8"/>
      <c r="B382" s="9"/>
      <c r="C382" s="19">
        <f>IF($E382&lt;&gt;"",SUBTOTAL(103,$E$3:$E382),"")</f>
        <v>375</v>
      </c>
      <c r="D382" s="19" t="s">
        <v>1392</v>
      </c>
      <c r="E382" s="20" t="s">
        <v>1393</v>
      </c>
      <c r="F382" s="19" t="s">
        <v>353</v>
      </c>
      <c r="G382" s="21">
        <v>100</v>
      </c>
      <c r="H382" s="22" t="s">
        <v>1393</v>
      </c>
      <c r="I382" s="22" t="s">
        <v>1394</v>
      </c>
      <c r="J382" s="22" t="s">
        <v>1395</v>
      </c>
      <c r="K382" s="22" t="s">
        <v>32</v>
      </c>
      <c r="L382" s="23">
        <v>92400</v>
      </c>
      <c r="M382" s="23">
        <v>9240000</v>
      </c>
      <c r="N382" s="24" t="s">
        <v>1204</v>
      </c>
      <c r="O382" s="61" t="s">
        <v>1513</v>
      </c>
    </row>
    <row r="383" spans="1:15" ht="25.5">
      <c r="A383" s="8"/>
      <c r="B383" s="9"/>
      <c r="C383" s="19">
        <f>IF($E383&lt;&gt;"",SUBTOTAL(103,$E$3:$E383),"")</f>
        <v>376</v>
      </c>
      <c r="D383" s="19" t="s">
        <v>1396</v>
      </c>
      <c r="E383" s="20" t="s">
        <v>1397</v>
      </c>
      <c r="F383" s="19" t="s">
        <v>1390</v>
      </c>
      <c r="G383" s="21">
        <v>5000</v>
      </c>
      <c r="H383" s="22" t="s">
        <v>1397</v>
      </c>
      <c r="I383" s="22" t="s">
        <v>1398</v>
      </c>
      <c r="J383" s="22"/>
      <c r="K383" s="22" t="s">
        <v>1399</v>
      </c>
      <c r="L383" s="23">
        <v>84</v>
      </c>
      <c r="M383" s="23">
        <v>420000</v>
      </c>
      <c r="N383" s="24" t="s">
        <v>1088</v>
      </c>
      <c r="O383" s="61" t="s">
        <v>1513</v>
      </c>
    </row>
    <row r="384" spans="1:15" ht="25.5">
      <c r="A384" s="8"/>
      <c r="B384" s="9"/>
      <c r="C384" s="19">
        <f>IF($E384&lt;&gt;"",SUBTOTAL(103,$E$3:$E384),"")</f>
        <v>377</v>
      </c>
      <c r="D384" s="19" t="s">
        <v>1400</v>
      </c>
      <c r="E384" s="20" t="s">
        <v>1401</v>
      </c>
      <c r="F384" s="19" t="s">
        <v>1358</v>
      </c>
      <c r="G384" s="21">
        <v>500</v>
      </c>
      <c r="H384" s="22" t="s">
        <v>1402</v>
      </c>
      <c r="I384" s="22" t="s">
        <v>79</v>
      </c>
      <c r="J384" s="22" t="s">
        <v>41</v>
      </c>
      <c r="K384" s="22" t="s">
        <v>42</v>
      </c>
      <c r="L384" s="23">
        <v>1600</v>
      </c>
      <c r="M384" s="23">
        <v>800000</v>
      </c>
      <c r="N384" s="24" t="s">
        <v>43</v>
      </c>
      <c r="O384" s="61" t="s">
        <v>1513</v>
      </c>
    </row>
    <row r="385" spans="1:15" ht="25.5">
      <c r="A385" s="8"/>
      <c r="B385" s="9"/>
      <c r="C385" s="19">
        <f>IF($E385&lt;&gt;"",SUBTOTAL(103,$E$3:$E385),"")</f>
        <v>378</v>
      </c>
      <c r="D385" s="19" t="s">
        <v>1403</v>
      </c>
      <c r="E385" s="20" t="s">
        <v>1404</v>
      </c>
      <c r="F385" s="19" t="s">
        <v>1372</v>
      </c>
      <c r="G385" s="21">
        <v>1500</v>
      </c>
      <c r="H385" s="22" t="s">
        <v>1405</v>
      </c>
      <c r="I385" s="22" t="s">
        <v>1202</v>
      </c>
      <c r="J385" s="22" t="s">
        <v>1377</v>
      </c>
      <c r="K385" s="22" t="s">
        <v>1378</v>
      </c>
      <c r="L385" s="23">
        <v>16800</v>
      </c>
      <c r="M385" s="23">
        <v>25200000</v>
      </c>
      <c r="N385" s="24" t="s">
        <v>1062</v>
      </c>
      <c r="O385" s="61" t="s">
        <v>1513</v>
      </c>
    </row>
    <row r="386" spans="1:15" ht="25.5">
      <c r="A386" s="8"/>
      <c r="B386" s="9"/>
      <c r="C386" s="19">
        <f>IF($E386&lt;&gt;"",SUBTOTAL(103,$E$3:$E386),"")</f>
        <v>379</v>
      </c>
      <c r="D386" s="19" t="s">
        <v>1406</v>
      </c>
      <c r="E386" s="20" t="s">
        <v>1407</v>
      </c>
      <c r="F386" s="19" t="s">
        <v>77</v>
      </c>
      <c r="G386" s="21">
        <v>3000</v>
      </c>
      <c r="H386" s="22" t="s">
        <v>1407</v>
      </c>
      <c r="I386" s="22" t="s">
        <v>1408</v>
      </c>
      <c r="J386" s="22" t="s">
        <v>1353</v>
      </c>
      <c r="K386" s="22" t="s">
        <v>632</v>
      </c>
      <c r="L386" s="23">
        <v>2900</v>
      </c>
      <c r="M386" s="23">
        <v>8700000</v>
      </c>
      <c r="N386" s="24" t="s">
        <v>633</v>
      </c>
      <c r="O386" s="61" t="s">
        <v>1513</v>
      </c>
    </row>
    <row r="387" spans="1:15" ht="25.5">
      <c r="A387" s="8"/>
      <c r="B387" s="9"/>
      <c r="C387" s="19">
        <f>IF($E387&lt;&gt;"",SUBTOTAL(103,$E$3:$E387),"")</f>
        <v>380</v>
      </c>
      <c r="D387" s="19" t="s">
        <v>1409</v>
      </c>
      <c r="E387" s="20" t="s">
        <v>1410</v>
      </c>
      <c r="F387" s="19" t="s">
        <v>77</v>
      </c>
      <c r="G387" s="21">
        <v>3000</v>
      </c>
      <c r="H387" s="22" t="s">
        <v>1410</v>
      </c>
      <c r="I387" s="22" t="s">
        <v>1408</v>
      </c>
      <c r="J387" s="22" t="s">
        <v>1353</v>
      </c>
      <c r="K387" s="22" t="s">
        <v>632</v>
      </c>
      <c r="L387" s="23">
        <v>370</v>
      </c>
      <c r="M387" s="23">
        <v>1110000</v>
      </c>
      <c r="N387" s="24" t="s">
        <v>633</v>
      </c>
      <c r="O387" s="61" t="s">
        <v>1513</v>
      </c>
    </row>
    <row r="388" spans="1:15" ht="25.5">
      <c r="A388" s="8"/>
      <c r="B388" s="9"/>
      <c r="C388" s="19">
        <f>IF($E388&lt;&gt;"",SUBTOTAL(103,$E$3:$E388),"")</f>
        <v>381</v>
      </c>
      <c r="D388" s="19" t="s">
        <v>1411</v>
      </c>
      <c r="E388" s="20" t="s">
        <v>1412</v>
      </c>
      <c r="F388" s="19" t="s">
        <v>77</v>
      </c>
      <c r="G388" s="21">
        <v>1000</v>
      </c>
      <c r="H388" s="22" t="s">
        <v>1412</v>
      </c>
      <c r="I388" s="22" t="s">
        <v>1408</v>
      </c>
      <c r="J388" s="22" t="s">
        <v>1353</v>
      </c>
      <c r="K388" s="22" t="s">
        <v>632</v>
      </c>
      <c r="L388" s="23">
        <v>200</v>
      </c>
      <c r="M388" s="23">
        <v>200000</v>
      </c>
      <c r="N388" s="24" t="s">
        <v>633</v>
      </c>
      <c r="O388" s="61" t="s">
        <v>1513</v>
      </c>
    </row>
    <row r="389" spans="1:15" ht="25.5">
      <c r="A389" s="8"/>
      <c r="B389" s="9"/>
      <c r="C389" s="19">
        <f>IF($E389&lt;&gt;"",SUBTOTAL(103,$E$3:$E389),"")</f>
        <v>382</v>
      </c>
      <c r="D389" s="19" t="s">
        <v>1413</v>
      </c>
      <c r="E389" s="20" t="s">
        <v>1414</v>
      </c>
      <c r="F389" s="19" t="s">
        <v>77</v>
      </c>
      <c r="G389" s="21">
        <v>500</v>
      </c>
      <c r="H389" s="22" t="s">
        <v>1414</v>
      </c>
      <c r="I389" s="22" t="s">
        <v>1408</v>
      </c>
      <c r="J389" s="22" t="s">
        <v>1353</v>
      </c>
      <c r="K389" s="22" t="s">
        <v>632</v>
      </c>
      <c r="L389" s="23">
        <v>120</v>
      </c>
      <c r="M389" s="23">
        <v>60000</v>
      </c>
      <c r="N389" s="24" t="s">
        <v>633</v>
      </c>
      <c r="O389" s="61" t="s">
        <v>1513</v>
      </c>
    </row>
    <row r="390" spans="1:15" ht="25.5">
      <c r="A390" s="8"/>
      <c r="B390" s="9"/>
      <c r="C390" s="19">
        <f>IF($E390&lt;&gt;"",SUBTOTAL(103,$E$3:$E390),"")</f>
        <v>383</v>
      </c>
      <c r="D390" s="19" t="s">
        <v>1415</v>
      </c>
      <c r="E390" s="20" t="s">
        <v>1416</v>
      </c>
      <c r="F390" s="19" t="s">
        <v>77</v>
      </c>
      <c r="G390" s="21">
        <v>3000</v>
      </c>
      <c r="H390" s="22" t="s">
        <v>1416</v>
      </c>
      <c r="I390" s="22" t="s">
        <v>1417</v>
      </c>
      <c r="J390" s="22" t="s">
        <v>1087</v>
      </c>
      <c r="K390" s="22" t="s">
        <v>632</v>
      </c>
      <c r="L390" s="23">
        <v>2310</v>
      </c>
      <c r="M390" s="23">
        <v>6930000</v>
      </c>
      <c r="N390" s="24" t="s">
        <v>1088</v>
      </c>
      <c r="O390" s="61" t="s">
        <v>1513</v>
      </c>
    </row>
    <row r="391" spans="1:15" ht="25.5">
      <c r="A391" s="8"/>
      <c r="B391" s="9"/>
      <c r="C391" s="19">
        <f>IF($E391&lt;&gt;"",SUBTOTAL(103,$E$3:$E391),"")</f>
        <v>384</v>
      </c>
      <c r="D391" s="19" t="s">
        <v>1418</v>
      </c>
      <c r="E391" s="20" t="s">
        <v>1419</v>
      </c>
      <c r="F391" s="19" t="s">
        <v>77</v>
      </c>
      <c r="G391" s="21">
        <v>3000</v>
      </c>
      <c r="H391" s="22" t="s">
        <v>1419</v>
      </c>
      <c r="I391" s="22" t="s">
        <v>1079</v>
      </c>
      <c r="J391" s="22" t="s">
        <v>1080</v>
      </c>
      <c r="K391" s="22" t="s">
        <v>1080</v>
      </c>
      <c r="L391" s="23">
        <v>127.6</v>
      </c>
      <c r="M391" s="23">
        <v>382800</v>
      </c>
      <c r="N391" s="24" t="s">
        <v>1062</v>
      </c>
      <c r="O391" s="61" t="s">
        <v>1513</v>
      </c>
    </row>
    <row r="392" spans="1:15" ht="25.5">
      <c r="A392" s="8"/>
      <c r="B392" s="9"/>
      <c r="C392" s="19">
        <f>IF($E392&lt;&gt;"",SUBTOTAL(103,$E$3:$E392),"")</f>
        <v>385</v>
      </c>
      <c r="D392" s="19" t="s">
        <v>1420</v>
      </c>
      <c r="E392" s="20" t="s">
        <v>1421</v>
      </c>
      <c r="F392" s="19" t="s">
        <v>77</v>
      </c>
      <c r="G392" s="21">
        <v>1000</v>
      </c>
      <c r="H392" s="22" t="s">
        <v>1421</v>
      </c>
      <c r="I392" s="22" t="s">
        <v>1340</v>
      </c>
      <c r="J392" s="22"/>
      <c r="K392" s="22" t="s">
        <v>1422</v>
      </c>
      <c r="L392" s="23">
        <v>472.5</v>
      </c>
      <c r="M392" s="23">
        <v>472500</v>
      </c>
      <c r="N392" s="24" t="s">
        <v>1088</v>
      </c>
      <c r="O392" s="61" t="s">
        <v>1513</v>
      </c>
    </row>
    <row r="393" spans="1:15" ht="25.5">
      <c r="A393" s="8"/>
      <c r="B393" s="9"/>
      <c r="C393" s="19">
        <f>IF($E393&lt;&gt;"",SUBTOTAL(103,$E$3:$E393),"")</f>
        <v>386</v>
      </c>
      <c r="D393" s="19" t="s">
        <v>1423</v>
      </c>
      <c r="E393" s="20" t="s">
        <v>1424</v>
      </c>
      <c r="F393" s="19" t="s">
        <v>77</v>
      </c>
      <c r="G393" s="21">
        <v>1000</v>
      </c>
      <c r="H393" s="22" t="s">
        <v>1424</v>
      </c>
      <c r="I393" s="22" t="s">
        <v>1425</v>
      </c>
      <c r="J393" s="22" t="s">
        <v>1337</v>
      </c>
      <c r="K393" s="22" t="s">
        <v>632</v>
      </c>
      <c r="L393" s="23">
        <v>396</v>
      </c>
      <c r="M393" s="23">
        <v>396000</v>
      </c>
      <c r="N393" s="24" t="s">
        <v>1204</v>
      </c>
      <c r="O393" s="61" t="s">
        <v>1513</v>
      </c>
    </row>
    <row r="394" spans="1:15" ht="25.5">
      <c r="A394" s="8"/>
      <c r="B394" s="9"/>
      <c r="C394" s="19">
        <f>IF($E394&lt;&gt;"",SUBTOTAL(103,$E$3:$E394),"")</f>
        <v>387</v>
      </c>
      <c r="D394" s="19" t="s">
        <v>1426</v>
      </c>
      <c r="E394" s="20" t="s">
        <v>1427</v>
      </c>
      <c r="F394" s="19" t="s">
        <v>77</v>
      </c>
      <c r="G394" s="21">
        <v>20000</v>
      </c>
      <c r="H394" s="22" t="s">
        <v>1427</v>
      </c>
      <c r="I394" s="22" t="s">
        <v>1336</v>
      </c>
      <c r="J394" s="22" t="s">
        <v>1377</v>
      </c>
      <c r="K394" s="22" t="s">
        <v>1378</v>
      </c>
      <c r="L394" s="23">
        <v>63</v>
      </c>
      <c r="M394" s="23">
        <v>1260000</v>
      </c>
      <c r="N394" s="24" t="s">
        <v>1062</v>
      </c>
      <c r="O394" s="61" t="s">
        <v>1513</v>
      </c>
    </row>
    <row r="395" spans="1:15" ht="25.5">
      <c r="A395" s="8"/>
      <c r="B395" s="9"/>
      <c r="C395" s="19">
        <f>IF($E395&lt;&gt;"",SUBTOTAL(103,$E$3:$E395),"")</f>
        <v>388</v>
      </c>
      <c r="D395" s="19" t="s">
        <v>1428</v>
      </c>
      <c r="E395" s="20" t="s">
        <v>1429</v>
      </c>
      <c r="F395" s="19" t="s">
        <v>77</v>
      </c>
      <c r="G395" s="21">
        <v>10000</v>
      </c>
      <c r="H395" s="22" t="s">
        <v>1429</v>
      </c>
      <c r="I395" s="22" t="s">
        <v>1430</v>
      </c>
      <c r="J395" s="22" t="s">
        <v>1431</v>
      </c>
      <c r="K395" s="22" t="s">
        <v>766</v>
      </c>
      <c r="L395" s="23">
        <v>94.5</v>
      </c>
      <c r="M395" s="23">
        <v>945000</v>
      </c>
      <c r="N395" s="24" t="s">
        <v>1062</v>
      </c>
      <c r="O395" s="61" t="s">
        <v>1513</v>
      </c>
    </row>
    <row r="396" spans="1:15" ht="25.5">
      <c r="A396" s="8"/>
      <c r="B396" s="9"/>
      <c r="C396" s="19">
        <f>IF($E396&lt;&gt;"",SUBTOTAL(103,$E$3:$E396),"")</f>
        <v>389</v>
      </c>
      <c r="D396" s="19" t="s">
        <v>1432</v>
      </c>
      <c r="E396" s="20" t="s">
        <v>1433</v>
      </c>
      <c r="F396" s="19" t="s">
        <v>77</v>
      </c>
      <c r="G396" s="21">
        <v>1000</v>
      </c>
      <c r="H396" s="22" t="s">
        <v>1433</v>
      </c>
      <c r="I396" s="22" t="s">
        <v>1425</v>
      </c>
      <c r="J396" s="22" t="s">
        <v>294</v>
      </c>
      <c r="K396" s="22" t="s">
        <v>294</v>
      </c>
      <c r="L396" s="23">
        <v>242</v>
      </c>
      <c r="M396" s="23">
        <v>242000</v>
      </c>
      <c r="N396" s="24" t="s">
        <v>1204</v>
      </c>
      <c r="O396" s="61" t="s">
        <v>1513</v>
      </c>
    </row>
    <row r="397" spans="1:15" ht="25.5">
      <c r="A397" s="8"/>
      <c r="B397" s="9"/>
      <c r="C397" s="19">
        <f>IF($E397&lt;&gt;"",SUBTOTAL(103,$E$3:$E397),"")</f>
        <v>390</v>
      </c>
      <c r="D397" s="19" t="s">
        <v>1434</v>
      </c>
      <c r="E397" s="20" t="s">
        <v>1435</v>
      </c>
      <c r="F397" s="19" t="s">
        <v>77</v>
      </c>
      <c r="G397" s="21">
        <v>1000</v>
      </c>
      <c r="H397" s="22" t="s">
        <v>1435</v>
      </c>
      <c r="I397" s="22" t="s">
        <v>1079</v>
      </c>
      <c r="J397" s="22" t="s">
        <v>1080</v>
      </c>
      <c r="K397" s="22" t="s">
        <v>1080</v>
      </c>
      <c r="L397" s="23">
        <v>50</v>
      </c>
      <c r="M397" s="23">
        <v>50000</v>
      </c>
      <c r="N397" s="24" t="s">
        <v>1062</v>
      </c>
      <c r="O397" s="61" t="s">
        <v>1513</v>
      </c>
    </row>
    <row r="398" spans="1:15" ht="25.5">
      <c r="A398" s="8"/>
      <c r="B398" s="9"/>
      <c r="C398" s="19">
        <f>IF($E398&lt;&gt;"",SUBTOTAL(103,$E$3:$E398),"")</f>
        <v>391</v>
      </c>
      <c r="D398" s="19" t="s">
        <v>1436</v>
      </c>
      <c r="E398" s="20" t="s">
        <v>1437</v>
      </c>
      <c r="F398" s="19" t="s">
        <v>77</v>
      </c>
      <c r="G398" s="21">
        <v>1000</v>
      </c>
      <c r="H398" s="22" t="s">
        <v>1437</v>
      </c>
      <c r="I398" s="22" t="s">
        <v>1408</v>
      </c>
      <c r="J398" s="22" t="s">
        <v>1353</v>
      </c>
      <c r="K398" s="22" t="s">
        <v>632</v>
      </c>
      <c r="L398" s="23">
        <v>150</v>
      </c>
      <c r="M398" s="23">
        <v>150000</v>
      </c>
      <c r="N398" s="24" t="s">
        <v>633</v>
      </c>
      <c r="O398" s="61" t="s">
        <v>1513</v>
      </c>
    </row>
    <row r="399" spans="1:15" ht="25.5">
      <c r="A399" s="8"/>
      <c r="B399" s="9"/>
      <c r="C399" s="19">
        <f>IF($E399&lt;&gt;"",SUBTOTAL(103,$E$3:$E399),"")</f>
        <v>392</v>
      </c>
      <c r="D399" s="19" t="s">
        <v>1438</v>
      </c>
      <c r="E399" s="20" t="s">
        <v>1439</v>
      </c>
      <c r="F399" s="19" t="s">
        <v>77</v>
      </c>
      <c r="G399" s="21">
        <v>1000</v>
      </c>
      <c r="H399" s="22" t="s">
        <v>1439</v>
      </c>
      <c r="I399" s="22" t="s">
        <v>1408</v>
      </c>
      <c r="J399" s="22" t="s">
        <v>1353</v>
      </c>
      <c r="K399" s="22" t="s">
        <v>632</v>
      </c>
      <c r="L399" s="23">
        <v>150</v>
      </c>
      <c r="M399" s="23">
        <v>150000</v>
      </c>
      <c r="N399" s="24" t="s">
        <v>633</v>
      </c>
      <c r="O399" s="61" t="s">
        <v>1513</v>
      </c>
    </row>
    <row r="400" spans="1:15" ht="25.5">
      <c r="A400" s="8"/>
      <c r="B400" s="9"/>
      <c r="C400" s="19">
        <f>IF($E400&lt;&gt;"",SUBTOTAL(103,$E$3:$E400),"")</f>
        <v>393</v>
      </c>
      <c r="D400" s="19" t="s">
        <v>1440</v>
      </c>
      <c r="E400" s="20" t="s">
        <v>1441</v>
      </c>
      <c r="F400" s="19" t="s">
        <v>77</v>
      </c>
      <c r="G400" s="21">
        <v>10000</v>
      </c>
      <c r="H400" s="22" t="s">
        <v>1441</v>
      </c>
      <c r="I400" s="22" t="s">
        <v>1079</v>
      </c>
      <c r="J400" s="22" t="s">
        <v>1080</v>
      </c>
      <c r="K400" s="22" t="s">
        <v>1080</v>
      </c>
      <c r="L400" s="23">
        <v>83.6</v>
      </c>
      <c r="M400" s="23">
        <v>836000</v>
      </c>
      <c r="N400" s="24" t="s">
        <v>1062</v>
      </c>
      <c r="O400" s="61" t="s">
        <v>1513</v>
      </c>
    </row>
    <row r="401" spans="1:15" ht="25.5">
      <c r="A401" s="8"/>
      <c r="B401" s="9"/>
      <c r="C401" s="19">
        <f>IF($E401&lt;&gt;"",SUBTOTAL(103,$E$3:$E401),"")</f>
        <v>394</v>
      </c>
      <c r="D401" s="19" t="s">
        <v>1442</v>
      </c>
      <c r="E401" s="20" t="s">
        <v>1443</v>
      </c>
      <c r="F401" s="19" t="s">
        <v>77</v>
      </c>
      <c r="G401" s="21">
        <v>1000</v>
      </c>
      <c r="H401" s="22" t="s">
        <v>1443</v>
      </c>
      <c r="I401" s="22" t="s">
        <v>1079</v>
      </c>
      <c r="J401" s="22" t="s">
        <v>1080</v>
      </c>
      <c r="K401" s="22" t="s">
        <v>1080</v>
      </c>
      <c r="L401" s="23">
        <v>88</v>
      </c>
      <c r="M401" s="23">
        <v>88000</v>
      </c>
      <c r="N401" s="24" t="s">
        <v>1062</v>
      </c>
      <c r="O401" s="61" t="s">
        <v>1513</v>
      </c>
    </row>
    <row r="402" spans="1:15" ht="25.5">
      <c r="A402" s="8"/>
      <c r="B402" s="9"/>
      <c r="C402" s="19">
        <f>IF($E402&lt;&gt;"",SUBTOTAL(103,$E$3:$E402),"")</f>
        <v>395</v>
      </c>
      <c r="D402" s="19" t="s">
        <v>1444</v>
      </c>
      <c r="E402" s="20" t="s">
        <v>1445</v>
      </c>
      <c r="F402" s="19" t="s">
        <v>77</v>
      </c>
      <c r="G402" s="21">
        <v>5000</v>
      </c>
      <c r="H402" s="22" t="s">
        <v>1445</v>
      </c>
      <c r="I402" s="22" t="s">
        <v>1340</v>
      </c>
      <c r="J402" s="22"/>
      <c r="K402" s="22" t="s">
        <v>632</v>
      </c>
      <c r="L402" s="23">
        <v>262.5</v>
      </c>
      <c r="M402" s="23">
        <v>1312500</v>
      </c>
      <c r="N402" s="24" t="s">
        <v>1088</v>
      </c>
      <c r="O402" s="61" t="s">
        <v>1513</v>
      </c>
    </row>
    <row r="403" spans="1:15" ht="25.5">
      <c r="A403" s="8"/>
      <c r="B403" s="9"/>
      <c r="C403" s="19">
        <f>IF($E403&lt;&gt;"",SUBTOTAL(103,$E$3:$E403),"")</f>
        <v>396</v>
      </c>
      <c r="D403" s="19" t="s">
        <v>1446</v>
      </c>
      <c r="E403" s="20" t="s">
        <v>1447</v>
      </c>
      <c r="F403" s="19" t="s">
        <v>1390</v>
      </c>
      <c r="G403" s="21">
        <v>20000</v>
      </c>
      <c r="H403" s="22" t="s">
        <v>1447</v>
      </c>
      <c r="I403" s="22" t="s">
        <v>1448</v>
      </c>
      <c r="J403" s="22" t="s">
        <v>1449</v>
      </c>
      <c r="K403" s="22" t="s">
        <v>32</v>
      </c>
      <c r="L403" s="23">
        <v>38.06</v>
      </c>
      <c r="M403" s="23">
        <v>761200</v>
      </c>
      <c r="N403" s="24" t="s">
        <v>33</v>
      </c>
      <c r="O403" s="61" t="s">
        <v>1513</v>
      </c>
    </row>
    <row r="404" spans="1:15" ht="25.5">
      <c r="A404" s="8"/>
      <c r="B404" s="9"/>
      <c r="C404" s="19">
        <f>IF($E404&lt;&gt;"",SUBTOTAL(103,$E$3:$E404),"")</f>
        <v>397</v>
      </c>
      <c r="D404" s="19" t="s">
        <v>1450</v>
      </c>
      <c r="E404" s="20" t="s">
        <v>1451</v>
      </c>
      <c r="F404" s="19" t="s">
        <v>77</v>
      </c>
      <c r="G404" s="21">
        <v>1000</v>
      </c>
      <c r="H404" s="22" t="s">
        <v>1451</v>
      </c>
      <c r="I404" s="22" t="s">
        <v>1079</v>
      </c>
      <c r="J404" s="22" t="s">
        <v>1080</v>
      </c>
      <c r="K404" s="22" t="s">
        <v>1080</v>
      </c>
      <c r="L404" s="23">
        <v>198</v>
      </c>
      <c r="M404" s="23">
        <v>198000</v>
      </c>
      <c r="N404" s="24" t="s">
        <v>1062</v>
      </c>
      <c r="O404" s="61" t="s">
        <v>1513</v>
      </c>
    </row>
    <row r="405" spans="1:15" ht="25.5">
      <c r="A405" s="8"/>
      <c r="B405" s="9"/>
      <c r="C405" s="19">
        <f>IF($E405&lt;&gt;"",SUBTOTAL(103,$E$3:$E405),"")</f>
        <v>398</v>
      </c>
      <c r="D405" s="19" t="s">
        <v>1452</v>
      </c>
      <c r="E405" s="20" t="s">
        <v>1453</v>
      </c>
      <c r="F405" s="19" t="s">
        <v>77</v>
      </c>
      <c r="G405" s="21">
        <v>1000</v>
      </c>
      <c r="H405" s="22" t="s">
        <v>1453</v>
      </c>
      <c r="I405" s="22" t="s">
        <v>1385</v>
      </c>
      <c r="J405" s="22"/>
      <c r="K405" s="22" t="s">
        <v>766</v>
      </c>
      <c r="L405" s="23">
        <v>4200</v>
      </c>
      <c r="M405" s="23">
        <v>4200000</v>
      </c>
      <c r="N405" s="24" t="s">
        <v>1088</v>
      </c>
      <c r="O405" s="61" t="s">
        <v>1513</v>
      </c>
    </row>
    <row r="406" spans="1:15" ht="25.5">
      <c r="A406" s="8"/>
      <c r="B406" s="9"/>
      <c r="C406" s="19">
        <f>IF($E406&lt;&gt;"",SUBTOTAL(103,$E$3:$E406),"")</f>
        <v>399</v>
      </c>
      <c r="D406" s="19" t="s">
        <v>1454</v>
      </c>
      <c r="E406" s="20" t="s">
        <v>1455</v>
      </c>
      <c r="F406" s="19" t="s">
        <v>1456</v>
      </c>
      <c r="G406" s="21">
        <v>5000</v>
      </c>
      <c r="H406" s="22" t="s">
        <v>1455</v>
      </c>
      <c r="I406" s="22" t="s">
        <v>1457</v>
      </c>
      <c r="J406" s="22" t="s">
        <v>1458</v>
      </c>
      <c r="K406" s="22" t="s">
        <v>1459</v>
      </c>
      <c r="L406" s="23">
        <v>5200</v>
      </c>
      <c r="M406" s="23">
        <v>26000000</v>
      </c>
      <c r="N406" s="24" t="s">
        <v>633</v>
      </c>
      <c r="O406" s="61" t="s">
        <v>1513</v>
      </c>
    </row>
    <row r="407" spans="1:15" ht="25.5">
      <c r="A407" s="8"/>
      <c r="B407" s="9"/>
      <c r="C407" s="19">
        <f>IF($E407&lt;&gt;"",SUBTOTAL(103,$E$3:$E407),"")</f>
        <v>400</v>
      </c>
      <c r="D407" s="19" t="s">
        <v>1460</v>
      </c>
      <c r="E407" s="20" t="s">
        <v>1461</v>
      </c>
      <c r="F407" s="19" t="s">
        <v>17</v>
      </c>
      <c r="G407" s="21">
        <v>50</v>
      </c>
      <c r="H407" s="22" t="s">
        <v>1462</v>
      </c>
      <c r="I407" s="22" t="s">
        <v>1463</v>
      </c>
      <c r="J407" s="22" t="s">
        <v>1462</v>
      </c>
      <c r="K407" s="22" t="s">
        <v>766</v>
      </c>
      <c r="L407" s="23">
        <v>396000</v>
      </c>
      <c r="M407" s="23">
        <v>19800000</v>
      </c>
      <c r="N407" s="24" t="s">
        <v>1464</v>
      </c>
      <c r="O407" s="61" t="s">
        <v>1513</v>
      </c>
    </row>
    <row r="408" spans="1:15" ht="25.5">
      <c r="A408" s="8"/>
      <c r="B408" s="9"/>
      <c r="C408" s="19">
        <f>IF($E408&lt;&gt;"",SUBTOTAL(103,$E$3:$E408),"")</f>
        <v>401</v>
      </c>
      <c r="D408" s="19" t="s">
        <v>1465</v>
      </c>
      <c r="E408" s="20" t="s">
        <v>1466</v>
      </c>
      <c r="F408" s="19" t="s">
        <v>17</v>
      </c>
      <c r="G408" s="21">
        <v>50</v>
      </c>
      <c r="H408" s="22" t="s">
        <v>1462</v>
      </c>
      <c r="I408" s="22" t="s">
        <v>1463</v>
      </c>
      <c r="J408" s="22" t="s">
        <v>1462</v>
      </c>
      <c r="K408" s="22" t="s">
        <v>766</v>
      </c>
      <c r="L408" s="23">
        <v>528000</v>
      </c>
      <c r="M408" s="23">
        <v>26400000</v>
      </c>
      <c r="N408" s="24" t="s">
        <v>1464</v>
      </c>
      <c r="O408" s="61" t="s">
        <v>1513</v>
      </c>
    </row>
    <row r="409" spans="1:15" ht="25.5">
      <c r="A409" s="8"/>
      <c r="B409" s="9"/>
      <c r="C409" s="19">
        <f>IF($E409&lt;&gt;"",SUBTOTAL(103,$E$3:$E409),"")</f>
        <v>402</v>
      </c>
      <c r="D409" s="19" t="s">
        <v>1467</v>
      </c>
      <c r="E409" s="20" t="s">
        <v>1468</v>
      </c>
      <c r="F409" s="19" t="s">
        <v>77</v>
      </c>
      <c r="G409" s="21">
        <v>1000</v>
      </c>
      <c r="H409" s="22" t="s">
        <v>1468</v>
      </c>
      <c r="I409" s="22" t="s">
        <v>1605</v>
      </c>
      <c r="J409" s="22" t="s">
        <v>1469</v>
      </c>
      <c r="K409" s="22" t="s">
        <v>632</v>
      </c>
      <c r="L409" s="23">
        <v>70.4</v>
      </c>
      <c r="M409" s="23">
        <v>70400</v>
      </c>
      <c r="N409" s="24" t="s">
        <v>33</v>
      </c>
      <c r="O409" s="61" t="s">
        <v>1513</v>
      </c>
    </row>
    <row r="410" spans="1:15" ht="25.5">
      <c r="A410" s="8"/>
      <c r="B410" s="9"/>
      <c r="C410" s="19">
        <f>IF($E410&lt;&gt;"",SUBTOTAL(103,$E$3:$E410),"")</f>
        <v>403</v>
      </c>
      <c r="D410" s="19" t="s">
        <v>1470</v>
      </c>
      <c r="E410" s="20" t="s">
        <v>1471</v>
      </c>
      <c r="F410" s="19" t="s">
        <v>291</v>
      </c>
      <c r="G410" s="21">
        <v>100</v>
      </c>
      <c r="H410" s="22" t="s">
        <v>1471</v>
      </c>
      <c r="I410" s="22" t="s">
        <v>1202</v>
      </c>
      <c r="J410" s="22" t="s">
        <v>1203</v>
      </c>
      <c r="K410" s="22" t="s">
        <v>32</v>
      </c>
      <c r="L410" s="23">
        <v>55000</v>
      </c>
      <c r="M410" s="23">
        <v>5500000</v>
      </c>
      <c r="N410" s="24" t="s">
        <v>1204</v>
      </c>
      <c r="O410" s="61" t="s">
        <v>1513</v>
      </c>
    </row>
    <row r="411" spans="1:15" ht="25.5">
      <c r="A411" s="8"/>
      <c r="B411" s="9"/>
      <c r="C411" s="19">
        <f>IF($E411&lt;&gt;"",SUBTOTAL(103,$E$3:$E411),"")</f>
        <v>404</v>
      </c>
      <c r="D411" s="19" t="s">
        <v>1472</v>
      </c>
      <c r="E411" s="20" t="s">
        <v>1473</v>
      </c>
      <c r="F411" s="19" t="s">
        <v>77</v>
      </c>
      <c r="G411" s="21">
        <v>2000</v>
      </c>
      <c r="H411" s="22" t="s">
        <v>1473</v>
      </c>
      <c r="I411" s="22" t="s">
        <v>1079</v>
      </c>
      <c r="J411" s="22" t="s">
        <v>1080</v>
      </c>
      <c r="K411" s="22" t="s">
        <v>1080</v>
      </c>
      <c r="L411" s="23">
        <v>132</v>
      </c>
      <c r="M411" s="23">
        <v>264000</v>
      </c>
      <c r="N411" s="24" t="s">
        <v>1062</v>
      </c>
      <c r="O411" s="61" t="s">
        <v>1513</v>
      </c>
    </row>
    <row r="412" spans="1:15" ht="25.5">
      <c r="A412" s="8"/>
      <c r="B412" s="9"/>
      <c r="C412" s="19">
        <f>IF($E412&lt;&gt;"",SUBTOTAL(103,$E$3:$E412),"")</f>
        <v>405</v>
      </c>
      <c r="D412" s="19" t="s">
        <v>1474</v>
      </c>
      <c r="E412" s="20" t="s">
        <v>1475</v>
      </c>
      <c r="F412" s="19" t="s">
        <v>1335</v>
      </c>
      <c r="G412" s="21">
        <v>45</v>
      </c>
      <c r="H412" s="22" t="s">
        <v>1475</v>
      </c>
      <c r="I412" s="22" t="s">
        <v>1079</v>
      </c>
      <c r="J412" s="22" t="s">
        <v>1377</v>
      </c>
      <c r="K412" s="22" t="s">
        <v>1378</v>
      </c>
      <c r="L412" s="23">
        <v>88200</v>
      </c>
      <c r="M412" s="23">
        <v>3969000</v>
      </c>
      <c r="N412" s="24" t="s">
        <v>1062</v>
      </c>
      <c r="O412" s="61" t="s">
        <v>1513</v>
      </c>
    </row>
    <row r="413" spans="1:15" ht="25.5">
      <c r="A413" s="8"/>
      <c r="B413" s="9"/>
      <c r="C413" s="19">
        <f>IF($E413&lt;&gt;"",SUBTOTAL(103,$E$3:$E413),"")</f>
        <v>406</v>
      </c>
      <c r="D413" s="19" t="s">
        <v>1476</v>
      </c>
      <c r="E413" s="20" t="s">
        <v>1477</v>
      </c>
      <c r="F413" s="19" t="s">
        <v>353</v>
      </c>
      <c r="G413" s="21">
        <v>32</v>
      </c>
      <c r="H413" s="22" t="s">
        <v>1477</v>
      </c>
      <c r="I413" s="22" t="s">
        <v>1478</v>
      </c>
      <c r="J413" s="22"/>
      <c r="K413" s="22" t="s">
        <v>1321</v>
      </c>
      <c r="L413" s="23">
        <v>1780000</v>
      </c>
      <c r="M413" s="23">
        <v>56960000</v>
      </c>
      <c r="N413" s="24" t="s">
        <v>33</v>
      </c>
      <c r="O413" s="61" t="s">
        <v>1513</v>
      </c>
    </row>
    <row r="414" spans="1:15" s="55" customFormat="1" ht="21.75" customHeight="1">
      <c r="A414" s="8"/>
      <c r="B414" s="9"/>
      <c r="C414" s="56">
        <f>IF($E414&lt;&gt;"",SUBTOTAL(103,$E$3:$E414),"")</f>
      </c>
      <c r="D414" s="51" t="s">
        <v>1479</v>
      </c>
      <c r="E414" s="51"/>
      <c r="F414" s="51"/>
      <c r="G414" s="52"/>
      <c r="H414" s="53"/>
      <c r="I414" s="53"/>
      <c r="J414" s="53"/>
      <c r="K414" s="53"/>
      <c r="L414" s="54"/>
      <c r="M414" s="54"/>
      <c r="N414" s="54"/>
      <c r="O414" s="60" t="s">
        <v>1513</v>
      </c>
    </row>
    <row r="415" spans="1:15" ht="25.5">
      <c r="A415" s="8"/>
      <c r="B415" s="9"/>
      <c r="C415" s="19">
        <f>IF($E415&lt;&gt;"",SUBTOTAL(103,$E$3:$E415),"")</f>
        <v>407</v>
      </c>
      <c r="D415" s="19" t="s">
        <v>1480</v>
      </c>
      <c r="E415" s="20" t="s">
        <v>1481</v>
      </c>
      <c r="F415" s="19" t="s">
        <v>17</v>
      </c>
      <c r="G415" s="21">
        <v>150</v>
      </c>
      <c r="H415" s="22" t="s">
        <v>1481</v>
      </c>
      <c r="I415" s="22" t="s">
        <v>630</v>
      </c>
      <c r="J415" s="22" t="s">
        <v>631</v>
      </c>
      <c r="K415" s="22" t="s">
        <v>632</v>
      </c>
      <c r="L415" s="23">
        <v>180000</v>
      </c>
      <c r="M415" s="23">
        <v>27000000</v>
      </c>
      <c r="N415" s="24" t="s">
        <v>633</v>
      </c>
      <c r="O415" s="61" t="s">
        <v>1513</v>
      </c>
    </row>
    <row r="416" spans="1:15" ht="25.5">
      <c r="A416" s="8"/>
      <c r="B416" s="9"/>
      <c r="C416" s="19">
        <f>IF($E416&lt;&gt;"",SUBTOTAL(103,$E$3:$E416),"")</f>
        <v>408</v>
      </c>
      <c r="D416" s="19" t="s">
        <v>1482</v>
      </c>
      <c r="E416" s="20" t="s">
        <v>1483</v>
      </c>
      <c r="F416" s="19" t="s">
        <v>1239</v>
      </c>
      <c r="G416" s="21">
        <v>600</v>
      </c>
      <c r="H416" s="22" t="s">
        <v>1483</v>
      </c>
      <c r="I416" s="22" t="s">
        <v>1484</v>
      </c>
      <c r="J416" s="22" t="s">
        <v>1485</v>
      </c>
      <c r="K416" s="22" t="s">
        <v>1486</v>
      </c>
      <c r="L416" s="23">
        <v>64008</v>
      </c>
      <c r="M416" s="23">
        <v>38404800</v>
      </c>
      <c r="N416" s="24" t="s">
        <v>33</v>
      </c>
      <c r="O416" s="61" t="s">
        <v>1513</v>
      </c>
    </row>
    <row r="417" spans="1:15" s="55" customFormat="1" ht="21.75" customHeight="1">
      <c r="A417" s="8"/>
      <c r="B417" s="9"/>
      <c r="C417" s="56">
        <f>IF($E417&lt;&gt;"",SUBTOTAL(103,$E$3:$E417),"")</f>
      </c>
      <c r="D417" s="51" t="s">
        <v>1487</v>
      </c>
      <c r="E417" s="51"/>
      <c r="F417" s="51"/>
      <c r="G417" s="52"/>
      <c r="H417" s="53"/>
      <c r="I417" s="53"/>
      <c r="J417" s="53"/>
      <c r="K417" s="53"/>
      <c r="L417" s="54"/>
      <c r="M417" s="54"/>
      <c r="N417" s="54"/>
      <c r="O417" s="60" t="s">
        <v>1513</v>
      </c>
    </row>
    <row r="418" spans="1:15" ht="25.5">
      <c r="A418" s="8"/>
      <c r="B418" s="9"/>
      <c r="C418" s="19">
        <f>IF($E418&lt;&gt;"",SUBTOTAL(103,$E$3:$E418),"")</f>
        <v>409</v>
      </c>
      <c r="D418" s="19" t="s">
        <v>1488</v>
      </c>
      <c r="E418" s="20" t="s">
        <v>1489</v>
      </c>
      <c r="F418" s="19" t="s">
        <v>28</v>
      </c>
      <c r="G418" s="21">
        <v>1</v>
      </c>
      <c r="H418" s="22" t="s">
        <v>1489</v>
      </c>
      <c r="I418" s="22" t="s">
        <v>1490</v>
      </c>
      <c r="J418" s="22" t="s">
        <v>1491</v>
      </c>
      <c r="K418" s="22" t="s">
        <v>294</v>
      </c>
      <c r="L418" s="23">
        <v>4350000</v>
      </c>
      <c r="M418" s="23">
        <v>4350000</v>
      </c>
      <c r="N418" s="24" t="s">
        <v>633</v>
      </c>
      <c r="O418" s="61" t="s">
        <v>1513</v>
      </c>
    </row>
    <row r="419" spans="1:15" ht="25.5">
      <c r="A419" s="8"/>
      <c r="B419" s="9"/>
      <c r="C419" s="19">
        <f>IF($E419&lt;&gt;"",SUBTOTAL(103,$E$3:$E419),"")</f>
        <v>410</v>
      </c>
      <c r="D419" s="19" t="s">
        <v>1492</v>
      </c>
      <c r="E419" s="20" t="s">
        <v>1493</v>
      </c>
      <c r="F419" s="19" t="s">
        <v>28</v>
      </c>
      <c r="G419" s="21">
        <v>1</v>
      </c>
      <c r="H419" s="22" t="s">
        <v>1493</v>
      </c>
      <c r="I419" s="22" t="s">
        <v>1494</v>
      </c>
      <c r="J419" s="22" t="s">
        <v>1491</v>
      </c>
      <c r="K419" s="22" t="s">
        <v>294</v>
      </c>
      <c r="L419" s="23">
        <v>7650000</v>
      </c>
      <c r="M419" s="23">
        <v>7650000</v>
      </c>
      <c r="N419" s="24" t="s">
        <v>633</v>
      </c>
      <c r="O419" s="61" t="s">
        <v>1513</v>
      </c>
    </row>
    <row r="420" spans="1:15" ht="25.5">
      <c r="A420" s="8"/>
      <c r="B420" s="9"/>
      <c r="C420" s="19">
        <f>IF($E420&lt;&gt;"",SUBTOTAL(103,$E$3:$E420),"")</f>
        <v>411</v>
      </c>
      <c r="D420" s="19" t="s">
        <v>1495</v>
      </c>
      <c r="E420" s="20" t="s">
        <v>1496</v>
      </c>
      <c r="F420" s="19" t="s">
        <v>1335</v>
      </c>
      <c r="G420" s="21">
        <v>1</v>
      </c>
      <c r="H420" s="22" t="s">
        <v>1497</v>
      </c>
      <c r="I420" s="22" t="s">
        <v>184</v>
      </c>
      <c r="J420" s="22" t="s">
        <v>1498</v>
      </c>
      <c r="K420" s="22" t="s">
        <v>1241</v>
      </c>
      <c r="L420" s="23">
        <v>2990000</v>
      </c>
      <c r="M420" s="23">
        <v>2990000</v>
      </c>
      <c r="N420" s="24" t="s">
        <v>187</v>
      </c>
      <c r="O420" s="61" t="s">
        <v>1513</v>
      </c>
    </row>
    <row r="421" spans="1:15" ht="25.5">
      <c r="A421" s="8"/>
      <c r="B421" s="9"/>
      <c r="C421" s="19">
        <f>IF($E421&lt;&gt;"",SUBTOTAL(103,$E$3:$E421),"")</f>
        <v>412</v>
      </c>
      <c r="D421" s="19" t="s">
        <v>1499</v>
      </c>
      <c r="E421" s="20" t="s">
        <v>1500</v>
      </c>
      <c r="F421" s="19" t="s">
        <v>291</v>
      </c>
      <c r="G421" s="21">
        <v>12</v>
      </c>
      <c r="H421" s="22" t="s">
        <v>1500</v>
      </c>
      <c r="I421" s="22" t="s">
        <v>1501</v>
      </c>
      <c r="J421" s="22" t="s">
        <v>1431</v>
      </c>
      <c r="K421" s="22" t="s">
        <v>766</v>
      </c>
      <c r="L421" s="23">
        <v>945000</v>
      </c>
      <c r="M421" s="23">
        <v>11340000</v>
      </c>
      <c r="N421" s="24" t="s">
        <v>1088</v>
      </c>
      <c r="O421" s="61" t="s">
        <v>1513</v>
      </c>
    </row>
    <row r="422" spans="1:15" ht="25.5">
      <c r="A422" s="8"/>
      <c r="B422" s="9"/>
      <c r="C422" s="19">
        <f>IF($E422&lt;&gt;"",SUBTOTAL(103,$E$3:$E422),"")</f>
        <v>413</v>
      </c>
      <c r="D422" s="19" t="s">
        <v>1502</v>
      </c>
      <c r="E422" s="20" t="s">
        <v>1503</v>
      </c>
      <c r="F422" s="19" t="s">
        <v>291</v>
      </c>
      <c r="G422" s="21">
        <v>15</v>
      </c>
      <c r="H422" s="22" t="s">
        <v>1503</v>
      </c>
      <c r="I422" s="22" t="s">
        <v>1504</v>
      </c>
      <c r="J422" s="22" t="s">
        <v>1431</v>
      </c>
      <c r="K422" s="22" t="s">
        <v>766</v>
      </c>
      <c r="L422" s="23">
        <v>1500000</v>
      </c>
      <c r="M422" s="23">
        <v>22500000</v>
      </c>
      <c r="N422" s="24" t="s">
        <v>633</v>
      </c>
      <c r="O422" s="61" t="s">
        <v>1513</v>
      </c>
    </row>
    <row r="423" spans="1:15" ht="25.5">
      <c r="A423" s="8"/>
      <c r="B423" s="9"/>
      <c r="C423" s="19">
        <f>IF($E423&lt;&gt;"",SUBTOTAL(103,$E$3:$E423),"")</f>
        <v>414</v>
      </c>
      <c r="D423" s="19" t="s">
        <v>1505</v>
      </c>
      <c r="E423" s="20" t="s">
        <v>1506</v>
      </c>
      <c r="F423" s="19" t="s">
        <v>1372</v>
      </c>
      <c r="G423" s="21">
        <v>12</v>
      </c>
      <c r="H423" s="22" t="s">
        <v>1506</v>
      </c>
      <c r="I423" s="22" t="s">
        <v>1501</v>
      </c>
      <c r="J423" s="22" t="s">
        <v>1431</v>
      </c>
      <c r="K423" s="22" t="s">
        <v>766</v>
      </c>
      <c r="L423" s="23">
        <v>945000</v>
      </c>
      <c r="M423" s="23">
        <v>11340000</v>
      </c>
      <c r="N423" s="24" t="s">
        <v>1088</v>
      </c>
      <c r="O423" s="61" t="s">
        <v>1513</v>
      </c>
    </row>
    <row r="424" spans="1:15" ht="25.5">
      <c r="A424" s="8"/>
      <c r="B424" s="9"/>
      <c r="C424" s="19">
        <f>IF($E424&lt;&gt;"",SUBTOTAL(103,$E$3:$E424),"")</f>
        <v>415</v>
      </c>
      <c r="D424" s="19" t="s">
        <v>1507</v>
      </c>
      <c r="E424" s="20" t="s">
        <v>1508</v>
      </c>
      <c r="F424" s="19" t="s">
        <v>1335</v>
      </c>
      <c r="G424" s="21">
        <v>80</v>
      </c>
      <c r="H424" s="22" t="s">
        <v>1508</v>
      </c>
      <c r="I424" s="66" t="s">
        <v>1599</v>
      </c>
      <c r="J424" s="22" t="s">
        <v>1491</v>
      </c>
      <c r="K424" s="22" t="s">
        <v>294</v>
      </c>
      <c r="L424" s="23">
        <v>362000</v>
      </c>
      <c r="M424" s="23">
        <v>28960000</v>
      </c>
      <c r="N424" s="24" t="s">
        <v>187</v>
      </c>
      <c r="O424" s="61" t="s">
        <v>1513</v>
      </c>
    </row>
    <row r="425" spans="1:15" ht="25.5">
      <c r="A425" s="8"/>
      <c r="B425" s="9"/>
      <c r="C425" s="27">
        <f>IF($E425&lt;&gt;"",SUBTOTAL(103,$E$3:$E425),"")</f>
        <v>416</v>
      </c>
      <c r="D425" s="27" t="s">
        <v>1509</v>
      </c>
      <c r="E425" s="28" t="s">
        <v>1510</v>
      </c>
      <c r="F425" s="27" t="s">
        <v>291</v>
      </c>
      <c r="G425" s="29">
        <v>200</v>
      </c>
      <c r="H425" s="30" t="s">
        <v>1511</v>
      </c>
      <c r="I425" s="30" t="s">
        <v>1512</v>
      </c>
      <c r="J425" s="30" t="s">
        <v>1180</v>
      </c>
      <c r="K425" s="30" t="s">
        <v>1181</v>
      </c>
      <c r="L425" s="31">
        <v>231000</v>
      </c>
      <c r="M425" s="31">
        <v>46200000</v>
      </c>
      <c r="N425" s="32" t="s">
        <v>1088</v>
      </c>
      <c r="O425" s="61" t="s">
        <v>1513</v>
      </c>
    </row>
    <row r="426" spans="11:13" ht="24.75" customHeight="1">
      <c r="K426" s="17"/>
      <c r="L426" s="69">
        <f>SUM(M1:M425)</f>
        <v>45963008040</v>
      </c>
      <c r="M426" s="69"/>
    </row>
    <row r="428" ht="12.75"/>
    <row r="429" ht="12.75"/>
  </sheetData>
  <sheetProtection/>
  <autoFilter ref="A2:O426"/>
  <mergeCells count="2">
    <mergeCell ref="L426:M426"/>
    <mergeCell ref="A1:N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35"/>
  <sheetViews>
    <sheetView view="pageBreakPreview" zoomScale="85" zoomScaleNormal="85" zoomScaleSheetLayoutView="85" zoomScalePageLayoutView="0" workbookViewId="0" topLeftCell="A274">
      <selection activeCell="F280" sqref="F280"/>
    </sheetView>
  </sheetViews>
  <sheetFormatPr defaultColWidth="9.140625" defaultRowHeight="12.75"/>
  <cols>
    <col min="1" max="1" width="5.00390625" style="35" customWidth="1"/>
    <col min="2" max="2" width="9.7109375" style="37" customWidth="1"/>
    <col min="3" max="3" width="22.421875" style="12" customWidth="1"/>
    <col min="4" max="4" width="6.7109375" style="13" customWidth="1"/>
    <col min="5" max="5" width="8.7109375" style="14" customWidth="1"/>
    <col min="6" max="6" width="24.00390625" style="15" customWidth="1"/>
    <col min="7" max="7" width="14.00390625" style="15" customWidth="1"/>
    <col min="8" max="8" width="11.00390625" style="15" customWidth="1"/>
    <col min="9" max="9" width="9.421875" style="15" customWidth="1"/>
    <col min="10" max="10" width="16.421875" style="18" customWidth="1"/>
    <col min="11" max="11" width="18.8515625" style="18" customWidth="1"/>
    <col min="12" max="12" width="16.421875" style="18" customWidth="1"/>
    <col min="13" max="16384" width="9.140625" style="17" customWidth="1"/>
  </cols>
  <sheetData>
    <row r="1" spans="1:12" s="33" customFormat="1" ht="68.25" customHeight="1">
      <c r="A1" s="57" t="s">
        <v>1587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7" customFormat="1" ht="31.5">
      <c r="A2" s="34" t="s">
        <v>8</v>
      </c>
      <c r="B2" s="36" t="s">
        <v>9</v>
      </c>
      <c r="C2" s="3" t="s">
        <v>10</v>
      </c>
      <c r="D2" s="3" t="s">
        <v>2</v>
      </c>
      <c r="E2" s="4" t="s">
        <v>3</v>
      </c>
      <c r="F2" s="5" t="s">
        <v>11</v>
      </c>
      <c r="G2" s="5" t="s">
        <v>12</v>
      </c>
      <c r="H2" s="5" t="s">
        <v>5</v>
      </c>
      <c r="I2" s="5" t="s">
        <v>4</v>
      </c>
      <c r="J2" s="6" t="s">
        <v>1</v>
      </c>
      <c r="K2" s="6" t="s">
        <v>7</v>
      </c>
      <c r="L2" s="6" t="s">
        <v>0</v>
      </c>
    </row>
    <row r="3" spans="1:13" ht="25.5">
      <c r="A3" s="63">
        <f>COUNTBLANK($C$3:C3)</f>
        <v>1</v>
      </c>
      <c r="B3" s="50" t="s">
        <v>1588</v>
      </c>
      <c r="C3" s="20"/>
      <c r="D3" s="19"/>
      <c r="E3" s="21"/>
      <c r="F3" s="22"/>
      <c r="G3" s="22"/>
      <c r="H3" s="22"/>
      <c r="I3" s="22"/>
      <c r="J3" s="72">
        <v>283778000</v>
      </c>
      <c r="K3" s="73"/>
      <c r="L3" s="58" t="str">
        <f>L4</f>
        <v> HC01. Deka</v>
      </c>
      <c r="M3" s="67" t="s">
        <v>1513</v>
      </c>
    </row>
    <row r="4" spans="1:13" ht="25.5">
      <c r="A4" s="19">
        <f>IF(C4&lt;&gt;"",SUBTOTAL(103,$C$3:$C4),"")</f>
        <v>1</v>
      </c>
      <c r="B4" s="19" t="s">
        <v>59</v>
      </c>
      <c r="C4" s="20" t="s">
        <v>60</v>
      </c>
      <c r="D4" s="19" t="s">
        <v>17</v>
      </c>
      <c r="E4" s="21">
        <v>4</v>
      </c>
      <c r="F4" s="22" t="s">
        <v>61</v>
      </c>
      <c r="G4" s="22" t="s">
        <v>62</v>
      </c>
      <c r="H4" s="22" t="s">
        <v>63</v>
      </c>
      <c r="I4" s="22" t="s">
        <v>64</v>
      </c>
      <c r="J4" s="23">
        <v>704000</v>
      </c>
      <c r="K4" s="23">
        <v>2816000</v>
      </c>
      <c r="L4" s="23" t="s">
        <v>65</v>
      </c>
      <c r="M4" s="67" t="s">
        <v>1513</v>
      </c>
    </row>
    <row r="5" spans="1:13" ht="38.25">
      <c r="A5" s="19">
        <f>IF(C5&lt;&gt;"",SUBTOTAL(103,$C$3:$C5),"")</f>
        <v>2</v>
      </c>
      <c r="B5" s="19" t="s">
        <v>89</v>
      </c>
      <c r="C5" s="20" t="s">
        <v>90</v>
      </c>
      <c r="D5" s="19" t="s">
        <v>38</v>
      </c>
      <c r="E5" s="21">
        <v>1500</v>
      </c>
      <c r="F5" s="22" t="s">
        <v>91</v>
      </c>
      <c r="G5" s="22" t="s">
        <v>92</v>
      </c>
      <c r="H5" s="22" t="s">
        <v>57</v>
      </c>
      <c r="I5" s="22" t="s">
        <v>58</v>
      </c>
      <c r="J5" s="23">
        <v>1650</v>
      </c>
      <c r="K5" s="64">
        <v>2475000</v>
      </c>
      <c r="L5" s="23" t="s">
        <v>65</v>
      </c>
      <c r="M5" s="67" t="s">
        <v>1513</v>
      </c>
    </row>
    <row r="6" spans="1:13" ht="25.5">
      <c r="A6" s="19">
        <f>IF(C6&lt;&gt;"",SUBTOTAL(103,$C$3:$C6),"")</f>
        <v>3</v>
      </c>
      <c r="B6" s="19" t="s">
        <v>226</v>
      </c>
      <c r="C6" s="20" t="s">
        <v>227</v>
      </c>
      <c r="D6" s="19" t="s">
        <v>38</v>
      </c>
      <c r="E6" s="21">
        <v>500</v>
      </c>
      <c r="F6" s="22" t="s">
        <v>228</v>
      </c>
      <c r="G6" s="22" t="s">
        <v>92</v>
      </c>
      <c r="H6" s="22" t="s">
        <v>229</v>
      </c>
      <c r="I6" s="22" t="s">
        <v>58</v>
      </c>
      <c r="J6" s="23">
        <v>1650</v>
      </c>
      <c r="K6" s="23">
        <v>825000</v>
      </c>
      <c r="L6" s="23" t="s">
        <v>65</v>
      </c>
      <c r="M6" s="67" t="s">
        <v>1513</v>
      </c>
    </row>
    <row r="7" spans="1:13" ht="25.5">
      <c r="A7" s="19">
        <f>IF(C7&lt;&gt;"",SUBTOTAL(103,$C$3:$C7),"")</f>
        <v>4</v>
      </c>
      <c r="B7" s="19" t="s">
        <v>289</v>
      </c>
      <c r="C7" s="20" t="s">
        <v>290</v>
      </c>
      <c r="D7" s="19" t="s">
        <v>291</v>
      </c>
      <c r="E7" s="21">
        <v>2000</v>
      </c>
      <c r="F7" s="22" t="s">
        <v>292</v>
      </c>
      <c r="G7" s="22" t="s">
        <v>293</v>
      </c>
      <c r="H7" s="22" t="s">
        <v>63</v>
      </c>
      <c r="I7" s="22" t="s">
        <v>294</v>
      </c>
      <c r="J7" s="23">
        <v>103400</v>
      </c>
      <c r="K7" s="23">
        <v>206800000</v>
      </c>
      <c r="L7" s="23" t="s">
        <v>65</v>
      </c>
      <c r="M7" s="67" t="s">
        <v>1513</v>
      </c>
    </row>
    <row r="8" spans="1:13" ht="25.5">
      <c r="A8" s="19">
        <f>IF(C8&lt;&gt;"",SUBTOTAL(103,$C$3:$C8),"")</f>
        <v>5</v>
      </c>
      <c r="B8" s="19" t="s">
        <v>314</v>
      </c>
      <c r="C8" s="20" t="s">
        <v>315</v>
      </c>
      <c r="D8" s="19" t="s">
        <v>291</v>
      </c>
      <c r="E8" s="21">
        <v>15</v>
      </c>
      <c r="F8" s="22" t="s">
        <v>316</v>
      </c>
      <c r="G8" s="22" t="s">
        <v>317</v>
      </c>
      <c r="H8" s="22" t="s">
        <v>57</v>
      </c>
      <c r="I8" s="22" t="s">
        <v>58</v>
      </c>
      <c r="J8" s="23">
        <v>4639800</v>
      </c>
      <c r="K8" s="23">
        <v>69597000</v>
      </c>
      <c r="L8" s="23" t="s">
        <v>65</v>
      </c>
      <c r="M8" s="67" t="s">
        <v>1513</v>
      </c>
    </row>
    <row r="9" spans="1:13" ht="25.5">
      <c r="A9" s="19">
        <f>IF(C9&lt;&gt;"",SUBTOTAL(103,$C$3:$C9),"")</f>
        <v>6</v>
      </c>
      <c r="B9" s="19" t="s">
        <v>335</v>
      </c>
      <c r="C9" s="20" t="s">
        <v>336</v>
      </c>
      <c r="D9" s="19" t="s">
        <v>337</v>
      </c>
      <c r="E9" s="21">
        <v>5</v>
      </c>
      <c r="F9" s="22" t="s">
        <v>338</v>
      </c>
      <c r="G9" s="22" t="s">
        <v>339</v>
      </c>
      <c r="H9" s="22" t="s">
        <v>63</v>
      </c>
      <c r="I9" s="22" t="s">
        <v>64</v>
      </c>
      <c r="J9" s="23">
        <v>253000.00000000003</v>
      </c>
      <c r="K9" s="23">
        <v>1265000.0000000002</v>
      </c>
      <c r="L9" s="23" t="s">
        <v>65</v>
      </c>
      <c r="M9" s="67" t="s">
        <v>1513</v>
      </c>
    </row>
    <row r="10" spans="1:13" ht="28.5">
      <c r="A10" s="63">
        <f>COUNTBLANK($C$3:C10)</f>
        <v>2</v>
      </c>
      <c r="B10" s="50" t="s">
        <v>1589</v>
      </c>
      <c r="C10" s="20"/>
      <c r="D10" s="19"/>
      <c r="E10" s="21"/>
      <c r="F10" s="22"/>
      <c r="G10" s="22"/>
      <c r="H10" s="22"/>
      <c r="I10" s="22"/>
      <c r="J10" s="72">
        <v>11023464990</v>
      </c>
      <c r="K10" s="73"/>
      <c r="L10" s="58" t="str">
        <f>L11</f>
        <v> HC02. Hoàng Gia</v>
      </c>
      <c r="M10" s="67" t="s">
        <v>1513</v>
      </c>
    </row>
    <row r="11" spans="1:13" ht="25.5">
      <c r="A11" s="19">
        <f>IF(C11&lt;&gt;"",SUBTOTAL(103,$C$3:$C11),"")</f>
        <v>7</v>
      </c>
      <c r="B11" s="19" t="s">
        <v>15</v>
      </c>
      <c r="C11" s="20" t="s">
        <v>16</v>
      </c>
      <c r="D11" s="19" t="s">
        <v>17</v>
      </c>
      <c r="E11" s="21">
        <v>30</v>
      </c>
      <c r="F11" s="22" t="s">
        <v>18</v>
      </c>
      <c r="G11" s="22" t="s">
        <v>19</v>
      </c>
      <c r="H11" s="22" t="s">
        <v>20</v>
      </c>
      <c r="I11" s="22" t="s">
        <v>21</v>
      </c>
      <c r="J11" s="23">
        <v>4895100</v>
      </c>
      <c r="K11" s="23">
        <v>146853000</v>
      </c>
      <c r="L11" s="23" t="s">
        <v>22</v>
      </c>
      <c r="M11" s="67" t="s">
        <v>1513</v>
      </c>
    </row>
    <row r="12" spans="1:13" ht="25.5">
      <c r="A12" s="19">
        <f>IF(C12&lt;&gt;"",SUBTOTAL(103,$C$3:$C12),"")</f>
        <v>8</v>
      </c>
      <c r="B12" s="19" t="s">
        <v>23</v>
      </c>
      <c r="C12" s="20" t="s">
        <v>24</v>
      </c>
      <c r="D12" s="19" t="s">
        <v>17</v>
      </c>
      <c r="E12" s="21">
        <v>20</v>
      </c>
      <c r="F12" s="22" t="s">
        <v>25</v>
      </c>
      <c r="G12" s="22" t="s">
        <v>19</v>
      </c>
      <c r="H12" s="22" t="s">
        <v>20</v>
      </c>
      <c r="I12" s="22" t="s">
        <v>21</v>
      </c>
      <c r="J12" s="23">
        <v>2564100</v>
      </c>
      <c r="K12" s="23">
        <v>51282000</v>
      </c>
      <c r="L12" s="23" t="s">
        <v>22</v>
      </c>
      <c r="M12" s="67" t="s">
        <v>1513</v>
      </c>
    </row>
    <row r="13" spans="1:13" ht="25.5">
      <c r="A13" s="19">
        <f>IF(C13&lt;&gt;"",SUBTOTAL(103,$C$3:$C13),"")</f>
        <v>9</v>
      </c>
      <c r="B13" s="19" t="s">
        <v>50</v>
      </c>
      <c r="C13" s="20" t="s">
        <v>51</v>
      </c>
      <c r="D13" s="19" t="s">
        <v>17</v>
      </c>
      <c r="E13" s="21">
        <v>10</v>
      </c>
      <c r="F13" s="22" t="s">
        <v>52</v>
      </c>
      <c r="G13" s="22" t="s">
        <v>19</v>
      </c>
      <c r="H13" s="22" t="s">
        <v>20</v>
      </c>
      <c r="I13" s="22" t="s">
        <v>21</v>
      </c>
      <c r="J13" s="23">
        <v>4195800</v>
      </c>
      <c r="K13" s="23">
        <v>41958000</v>
      </c>
      <c r="L13" s="23" t="s">
        <v>22</v>
      </c>
      <c r="M13" s="67" t="s">
        <v>1513</v>
      </c>
    </row>
    <row r="14" spans="1:13" ht="25.5">
      <c r="A14" s="19">
        <f>IF(C14&lt;&gt;"",SUBTOTAL(103,$C$3:$C14),"")</f>
        <v>10</v>
      </c>
      <c r="B14" s="19" t="s">
        <v>634</v>
      </c>
      <c r="C14" s="20" t="s">
        <v>635</v>
      </c>
      <c r="D14" s="19" t="s">
        <v>17</v>
      </c>
      <c r="E14" s="21">
        <v>8</v>
      </c>
      <c r="F14" s="22" t="s">
        <v>636</v>
      </c>
      <c r="G14" s="22" t="s">
        <v>19</v>
      </c>
      <c r="H14" s="22" t="s">
        <v>20</v>
      </c>
      <c r="I14" s="22" t="s">
        <v>21</v>
      </c>
      <c r="J14" s="23">
        <v>7342650</v>
      </c>
      <c r="K14" s="23">
        <v>58741200</v>
      </c>
      <c r="L14" s="23" t="s">
        <v>22</v>
      </c>
      <c r="M14" s="67" t="s">
        <v>1513</v>
      </c>
    </row>
    <row r="15" spans="1:13" ht="25.5">
      <c r="A15" s="19">
        <f>IF(C15&lt;&gt;"",SUBTOTAL(103,$C$3:$C15),"")</f>
        <v>11</v>
      </c>
      <c r="B15" s="19" t="s">
        <v>637</v>
      </c>
      <c r="C15" s="20" t="s">
        <v>638</v>
      </c>
      <c r="D15" s="19" t="s">
        <v>17</v>
      </c>
      <c r="E15" s="21">
        <v>4</v>
      </c>
      <c r="F15" s="22" t="s">
        <v>639</v>
      </c>
      <c r="G15" s="22" t="s">
        <v>640</v>
      </c>
      <c r="H15" s="22" t="s">
        <v>20</v>
      </c>
      <c r="I15" s="22" t="s">
        <v>21</v>
      </c>
      <c r="J15" s="23">
        <v>2913750</v>
      </c>
      <c r="K15" s="23">
        <v>11655000</v>
      </c>
      <c r="L15" s="23" t="s">
        <v>22</v>
      </c>
      <c r="M15" s="67" t="s">
        <v>1513</v>
      </c>
    </row>
    <row r="16" spans="1:13" ht="25.5">
      <c r="A16" s="19">
        <f>IF(C16&lt;&gt;"",SUBTOTAL(103,$C$3:$C16),"")</f>
        <v>12</v>
      </c>
      <c r="B16" s="19" t="s">
        <v>641</v>
      </c>
      <c r="C16" s="20" t="s">
        <v>642</v>
      </c>
      <c r="D16" s="19" t="s">
        <v>17</v>
      </c>
      <c r="E16" s="21">
        <v>20</v>
      </c>
      <c r="F16" s="22" t="s">
        <v>643</v>
      </c>
      <c r="G16" s="22" t="s">
        <v>19</v>
      </c>
      <c r="H16" s="22" t="s">
        <v>20</v>
      </c>
      <c r="I16" s="22" t="s">
        <v>21</v>
      </c>
      <c r="J16" s="23">
        <v>13986000</v>
      </c>
      <c r="K16" s="23">
        <v>279720000</v>
      </c>
      <c r="L16" s="23" t="s">
        <v>22</v>
      </c>
      <c r="M16" s="67" t="s">
        <v>1513</v>
      </c>
    </row>
    <row r="17" spans="1:13" ht="25.5">
      <c r="A17" s="19">
        <f>IF(C17&lt;&gt;"",SUBTOTAL(103,$C$3:$C17),"")</f>
        <v>13</v>
      </c>
      <c r="B17" s="19" t="s">
        <v>644</v>
      </c>
      <c r="C17" s="20" t="s">
        <v>645</v>
      </c>
      <c r="D17" s="19" t="s">
        <v>17</v>
      </c>
      <c r="E17" s="21">
        <v>6</v>
      </c>
      <c r="F17" s="22" t="s">
        <v>646</v>
      </c>
      <c r="G17" s="22" t="s">
        <v>19</v>
      </c>
      <c r="H17" s="22" t="s">
        <v>20</v>
      </c>
      <c r="I17" s="22" t="s">
        <v>21</v>
      </c>
      <c r="J17" s="23">
        <v>5128200</v>
      </c>
      <c r="K17" s="23">
        <v>30769200</v>
      </c>
      <c r="L17" s="23" t="s">
        <v>22</v>
      </c>
      <c r="M17" s="67" t="s">
        <v>1513</v>
      </c>
    </row>
    <row r="18" spans="1:13" ht="25.5">
      <c r="A18" s="19">
        <f>IF(C18&lt;&gt;"",SUBTOTAL(103,$C$3:$C18),"")</f>
        <v>14</v>
      </c>
      <c r="B18" s="19" t="s">
        <v>647</v>
      </c>
      <c r="C18" s="20" t="s">
        <v>648</v>
      </c>
      <c r="D18" s="19" t="s">
        <v>17</v>
      </c>
      <c r="E18" s="21">
        <v>2</v>
      </c>
      <c r="F18" s="22" t="s">
        <v>649</v>
      </c>
      <c r="G18" s="22" t="s">
        <v>650</v>
      </c>
      <c r="H18" s="22" t="s">
        <v>20</v>
      </c>
      <c r="I18" s="22" t="s">
        <v>21</v>
      </c>
      <c r="J18" s="23">
        <v>2100000</v>
      </c>
      <c r="K18" s="23">
        <v>4200000</v>
      </c>
      <c r="L18" s="23" t="s">
        <v>22</v>
      </c>
      <c r="M18" s="67" t="s">
        <v>1513</v>
      </c>
    </row>
    <row r="19" spans="1:13" ht="25.5">
      <c r="A19" s="19">
        <f>IF(C19&lt;&gt;"",SUBTOTAL(103,$C$3:$C19),"")</f>
        <v>15</v>
      </c>
      <c r="B19" s="19" t="s">
        <v>651</v>
      </c>
      <c r="C19" s="20" t="s">
        <v>652</v>
      </c>
      <c r="D19" s="19" t="s">
        <v>17</v>
      </c>
      <c r="E19" s="21">
        <v>8</v>
      </c>
      <c r="F19" s="22" t="s">
        <v>653</v>
      </c>
      <c r="G19" s="22" t="s">
        <v>19</v>
      </c>
      <c r="H19" s="22" t="s">
        <v>20</v>
      </c>
      <c r="I19" s="22" t="s">
        <v>21</v>
      </c>
      <c r="J19" s="23">
        <v>5128200</v>
      </c>
      <c r="K19" s="23">
        <v>41025600</v>
      </c>
      <c r="L19" s="23" t="s">
        <v>22</v>
      </c>
      <c r="M19" s="67" t="s">
        <v>1513</v>
      </c>
    </row>
    <row r="20" spans="1:13" ht="25.5">
      <c r="A20" s="19">
        <f>IF(C20&lt;&gt;"",SUBTOTAL(103,$C$3:$C20),"")</f>
        <v>16</v>
      </c>
      <c r="B20" s="19" t="s">
        <v>654</v>
      </c>
      <c r="C20" s="20" t="s">
        <v>655</v>
      </c>
      <c r="D20" s="19" t="s">
        <v>17</v>
      </c>
      <c r="E20" s="21">
        <v>4</v>
      </c>
      <c r="F20" s="22" t="s">
        <v>656</v>
      </c>
      <c r="G20" s="22" t="s">
        <v>650</v>
      </c>
      <c r="H20" s="22" t="s">
        <v>20</v>
      </c>
      <c r="I20" s="22" t="s">
        <v>21</v>
      </c>
      <c r="J20" s="23">
        <v>2100000</v>
      </c>
      <c r="K20" s="23">
        <v>8400000</v>
      </c>
      <c r="L20" s="23" t="s">
        <v>22</v>
      </c>
      <c r="M20" s="67" t="s">
        <v>1513</v>
      </c>
    </row>
    <row r="21" spans="1:13" ht="25.5">
      <c r="A21" s="19">
        <f>IF(C21&lt;&gt;"",SUBTOTAL(103,$C$3:$C21),"")</f>
        <v>17</v>
      </c>
      <c r="B21" s="19" t="s">
        <v>657</v>
      </c>
      <c r="C21" s="20" t="s">
        <v>658</v>
      </c>
      <c r="D21" s="19" t="s">
        <v>17</v>
      </c>
      <c r="E21" s="21">
        <v>8</v>
      </c>
      <c r="F21" s="22" t="s">
        <v>659</v>
      </c>
      <c r="G21" s="22" t="s">
        <v>19</v>
      </c>
      <c r="H21" s="22" t="s">
        <v>20</v>
      </c>
      <c r="I21" s="22" t="s">
        <v>21</v>
      </c>
      <c r="J21" s="23">
        <v>26250000</v>
      </c>
      <c r="K21" s="23">
        <v>210000000</v>
      </c>
      <c r="L21" s="23" t="s">
        <v>22</v>
      </c>
      <c r="M21" s="67" t="s">
        <v>1513</v>
      </c>
    </row>
    <row r="22" spans="1:13" ht="25.5">
      <c r="A22" s="19">
        <f>IF(C22&lt;&gt;"",SUBTOTAL(103,$C$3:$C22),"")</f>
        <v>18</v>
      </c>
      <c r="B22" s="19" t="s">
        <v>660</v>
      </c>
      <c r="C22" s="20" t="s">
        <v>661</v>
      </c>
      <c r="D22" s="19" t="s">
        <v>17</v>
      </c>
      <c r="E22" s="21">
        <v>3</v>
      </c>
      <c r="F22" s="22" t="s">
        <v>662</v>
      </c>
      <c r="G22" s="22" t="s">
        <v>663</v>
      </c>
      <c r="H22" s="22" t="s">
        <v>20</v>
      </c>
      <c r="I22" s="22" t="s">
        <v>21</v>
      </c>
      <c r="J22" s="23">
        <v>2261070</v>
      </c>
      <c r="K22" s="23">
        <v>6783210</v>
      </c>
      <c r="L22" s="23" t="s">
        <v>22</v>
      </c>
      <c r="M22" s="67" t="s">
        <v>1513</v>
      </c>
    </row>
    <row r="23" spans="1:13" ht="25.5">
      <c r="A23" s="19">
        <f>IF(C23&lt;&gt;"",SUBTOTAL(103,$C$3:$C23),"")</f>
        <v>19</v>
      </c>
      <c r="B23" s="19" t="s">
        <v>664</v>
      </c>
      <c r="C23" s="20" t="s">
        <v>665</v>
      </c>
      <c r="D23" s="19" t="s">
        <v>17</v>
      </c>
      <c r="E23" s="21">
        <v>12</v>
      </c>
      <c r="F23" s="22" t="s">
        <v>666</v>
      </c>
      <c r="G23" s="22" t="s">
        <v>19</v>
      </c>
      <c r="H23" s="22" t="s">
        <v>20</v>
      </c>
      <c r="I23" s="22" t="s">
        <v>21</v>
      </c>
      <c r="J23" s="23">
        <v>5244750</v>
      </c>
      <c r="K23" s="23">
        <v>62937000</v>
      </c>
      <c r="L23" s="23" t="s">
        <v>22</v>
      </c>
      <c r="M23" s="67" t="s">
        <v>1513</v>
      </c>
    </row>
    <row r="24" spans="1:13" ht="25.5">
      <c r="A24" s="19">
        <f>IF(C24&lt;&gt;"",SUBTOTAL(103,$C$3:$C24),"")</f>
        <v>20</v>
      </c>
      <c r="B24" s="19" t="s">
        <v>667</v>
      </c>
      <c r="C24" s="20" t="s">
        <v>668</v>
      </c>
      <c r="D24" s="19" t="s">
        <v>17</v>
      </c>
      <c r="E24" s="21">
        <v>5</v>
      </c>
      <c r="F24" s="22" t="s">
        <v>669</v>
      </c>
      <c r="G24" s="22" t="s">
        <v>640</v>
      </c>
      <c r="H24" s="22" t="s">
        <v>20</v>
      </c>
      <c r="I24" s="22" t="s">
        <v>21</v>
      </c>
      <c r="J24" s="23">
        <v>1748250</v>
      </c>
      <c r="K24" s="23">
        <v>8741250</v>
      </c>
      <c r="L24" s="23" t="s">
        <v>22</v>
      </c>
      <c r="M24" s="67" t="s">
        <v>1513</v>
      </c>
    </row>
    <row r="25" spans="1:13" ht="25.5">
      <c r="A25" s="19">
        <f>IF(C25&lt;&gt;"",SUBTOTAL(103,$C$3:$C25),"")</f>
        <v>21</v>
      </c>
      <c r="B25" s="19" t="s">
        <v>670</v>
      </c>
      <c r="C25" s="20" t="s">
        <v>671</v>
      </c>
      <c r="D25" s="19" t="s">
        <v>17</v>
      </c>
      <c r="E25" s="21">
        <v>200</v>
      </c>
      <c r="F25" s="22" t="s">
        <v>672</v>
      </c>
      <c r="G25" s="22" t="s">
        <v>19</v>
      </c>
      <c r="H25" s="22" t="s">
        <v>20</v>
      </c>
      <c r="I25" s="22" t="s">
        <v>21</v>
      </c>
      <c r="J25" s="23">
        <v>7342650</v>
      </c>
      <c r="K25" s="23">
        <v>1468530000</v>
      </c>
      <c r="L25" s="23" t="s">
        <v>22</v>
      </c>
      <c r="M25" s="67" t="s">
        <v>1513</v>
      </c>
    </row>
    <row r="26" spans="1:13" ht="25.5">
      <c r="A26" s="19">
        <f>IF(C26&lt;&gt;"",SUBTOTAL(103,$C$3:$C26),"")</f>
        <v>22</v>
      </c>
      <c r="B26" s="19" t="s">
        <v>673</v>
      </c>
      <c r="C26" s="20" t="s">
        <v>674</v>
      </c>
      <c r="D26" s="19" t="s">
        <v>17</v>
      </c>
      <c r="E26" s="21">
        <v>4</v>
      </c>
      <c r="F26" s="22" t="s">
        <v>675</v>
      </c>
      <c r="G26" s="22" t="s">
        <v>676</v>
      </c>
      <c r="H26" s="22" t="s">
        <v>20</v>
      </c>
      <c r="I26" s="22" t="s">
        <v>21</v>
      </c>
      <c r="J26" s="23">
        <v>2097900</v>
      </c>
      <c r="K26" s="23">
        <v>8391600</v>
      </c>
      <c r="L26" s="23" t="s">
        <v>22</v>
      </c>
      <c r="M26" s="67" t="s">
        <v>1513</v>
      </c>
    </row>
    <row r="27" spans="1:13" ht="25.5">
      <c r="A27" s="19">
        <f>IF(C27&lt;&gt;"",SUBTOTAL(103,$C$3:$C27),"")</f>
        <v>23</v>
      </c>
      <c r="B27" s="19" t="s">
        <v>677</v>
      </c>
      <c r="C27" s="20" t="s">
        <v>678</v>
      </c>
      <c r="D27" s="19" t="s">
        <v>17</v>
      </c>
      <c r="E27" s="21">
        <v>8</v>
      </c>
      <c r="F27" s="22" t="s">
        <v>679</v>
      </c>
      <c r="G27" s="22" t="s">
        <v>19</v>
      </c>
      <c r="H27" s="22" t="s">
        <v>20</v>
      </c>
      <c r="I27" s="22" t="s">
        <v>21</v>
      </c>
      <c r="J27" s="23">
        <v>8391600</v>
      </c>
      <c r="K27" s="23">
        <v>67132800</v>
      </c>
      <c r="L27" s="23" t="s">
        <v>22</v>
      </c>
      <c r="M27" s="67" t="s">
        <v>1513</v>
      </c>
    </row>
    <row r="28" spans="1:13" ht="25.5">
      <c r="A28" s="19">
        <f>IF(C28&lt;&gt;"",SUBTOTAL(103,$C$3:$C28),"")</f>
        <v>24</v>
      </c>
      <c r="B28" s="19" t="s">
        <v>680</v>
      </c>
      <c r="C28" s="20" t="s">
        <v>681</v>
      </c>
      <c r="D28" s="19" t="s">
        <v>17</v>
      </c>
      <c r="E28" s="21">
        <v>200</v>
      </c>
      <c r="F28" s="22" t="s">
        <v>682</v>
      </c>
      <c r="G28" s="22" t="s">
        <v>19</v>
      </c>
      <c r="H28" s="22" t="s">
        <v>20</v>
      </c>
      <c r="I28" s="22" t="s">
        <v>21</v>
      </c>
      <c r="J28" s="23">
        <v>5827500</v>
      </c>
      <c r="K28" s="23">
        <v>1165500000</v>
      </c>
      <c r="L28" s="23" t="s">
        <v>22</v>
      </c>
      <c r="M28" s="67" t="s">
        <v>1513</v>
      </c>
    </row>
    <row r="29" spans="1:13" ht="25.5">
      <c r="A29" s="19">
        <f>IF(C29&lt;&gt;"",SUBTOTAL(103,$C$3:$C29),"")</f>
        <v>25</v>
      </c>
      <c r="B29" s="19" t="s">
        <v>683</v>
      </c>
      <c r="C29" s="20" t="s">
        <v>684</v>
      </c>
      <c r="D29" s="19" t="s">
        <v>17</v>
      </c>
      <c r="E29" s="21">
        <v>5</v>
      </c>
      <c r="F29" s="22" t="s">
        <v>685</v>
      </c>
      <c r="G29" s="22" t="s">
        <v>676</v>
      </c>
      <c r="H29" s="22" t="s">
        <v>20</v>
      </c>
      <c r="I29" s="22" t="s">
        <v>21</v>
      </c>
      <c r="J29" s="23">
        <v>1748250</v>
      </c>
      <c r="K29" s="23">
        <v>8741250</v>
      </c>
      <c r="L29" s="23" t="s">
        <v>22</v>
      </c>
      <c r="M29" s="67" t="s">
        <v>1513</v>
      </c>
    </row>
    <row r="30" spans="1:13" ht="25.5">
      <c r="A30" s="19">
        <f>IF(C30&lt;&gt;"",SUBTOTAL(103,$C$3:$C30),"")</f>
        <v>26</v>
      </c>
      <c r="B30" s="19" t="s">
        <v>686</v>
      </c>
      <c r="C30" s="20" t="s">
        <v>687</v>
      </c>
      <c r="D30" s="19" t="s">
        <v>17</v>
      </c>
      <c r="E30" s="21">
        <v>50</v>
      </c>
      <c r="F30" s="22" t="s">
        <v>688</v>
      </c>
      <c r="G30" s="22" t="s">
        <v>689</v>
      </c>
      <c r="H30" s="22" t="s">
        <v>20</v>
      </c>
      <c r="I30" s="22" t="s">
        <v>21</v>
      </c>
      <c r="J30" s="23">
        <v>8400000</v>
      </c>
      <c r="K30" s="23">
        <v>420000000</v>
      </c>
      <c r="L30" s="23" t="s">
        <v>22</v>
      </c>
      <c r="M30" s="67" t="s">
        <v>1513</v>
      </c>
    </row>
    <row r="31" spans="1:13" ht="25.5">
      <c r="A31" s="19">
        <f>IF(C31&lt;&gt;"",SUBTOTAL(103,$C$3:$C31),"")</f>
        <v>27</v>
      </c>
      <c r="B31" s="19" t="s">
        <v>690</v>
      </c>
      <c r="C31" s="20" t="s">
        <v>691</v>
      </c>
      <c r="D31" s="19" t="s">
        <v>17</v>
      </c>
      <c r="E31" s="21">
        <v>4</v>
      </c>
      <c r="F31" s="22" t="s">
        <v>692</v>
      </c>
      <c r="G31" s="22" t="s">
        <v>693</v>
      </c>
      <c r="H31" s="22" t="s">
        <v>20</v>
      </c>
      <c r="I31" s="22" t="s">
        <v>21</v>
      </c>
      <c r="J31" s="23">
        <v>1050000</v>
      </c>
      <c r="K31" s="23">
        <v>4200000</v>
      </c>
      <c r="L31" s="23" t="s">
        <v>22</v>
      </c>
      <c r="M31" s="67" t="s">
        <v>1513</v>
      </c>
    </row>
    <row r="32" spans="1:13" ht="25.5">
      <c r="A32" s="19">
        <f>IF(C32&lt;&gt;"",SUBTOTAL(103,$C$3:$C32),"")</f>
        <v>28</v>
      </c>
      <c r="B32" s="19" t="s">
        <v>694</v>
      </c>
      <c r="C32" s="20" t="s">
        <v>695</v>
      </c>
      <c r="D32" s="19" t="s">
        <v>17</v>
      </c>
      <c r="E32" s="21">
        <v>12</v>
      </c>
      <c r="F32" s="22" t="s">
        <v>696</v>
      </c>
      <c r="G32" s="22" t="s">
        <v>19</v>
      </c>
      <c r="H32" s="22" t="s">
        <v>20</v>
      </c>
      <c r="I32" s="22" t="s">
        <v>21</v>
      </c>
      <c r="J32" s="23">
        <v>5244750</v>
      </c>
      <c r="K32" s="23">
        <v>62937000</v>
      </c>
      <c r="L32" s="23" t="s">
        <v>22</v>
      </c>
      <c r="M32" s="67" t="s">
        <v>1513</v>
      </c>
    </row>
    <row r="33" spans="1:13" ht="25.5">
      <c r="A33" s="19">
        <f>IF(C33&lt;&gt;"",SUBTOTAL(103,$C$3:$C33),"")</f>
        <v>29</v>
      </c>
      <c r="B33" s="19" t="s">
        <v>697</v>
      </c>
      <c r="C33" s="20" t="s">
        <v>698</v>
      </c>
      <c r="D33" s="19" t="s">
        <v>17</v>
      </c>
      <c r="E33" s="21">
        <v>4</v>
      </c>
      <c r="F33" s="22" t="s">
        <v>699</v>
      </c>
      <c r="G33" s="22" t="s">
        <v>676</v>
      </c>
      <c r="H33" s="22" t="s">
        <v>20</v>
      </c>
      <c r="I33" s="22" t="s">
        <v>21</v>
      </c>
      <c r="J33" s="23">
        <v>1282050</v>
      </c>
      <c r="K33" s="23">
        <v>5128200</v>
      </c>
      <c r="L33" s="23" t="s">
        <v>22</v>
      </c>
      <c r="M33" s="67" t="s">
        <v>1513</v>
      </c>
    </row>
    <row r="34" spans="1:13" ht="25.5">
      <c r="A34" s="19">
        <f>IF(C34&lt;&gt;"",SUBTOTAL(103,$C$3:$C34),"")</f>
        <v>30</v>
      </c>
      <c r="B34" s="19" t="s">
        <v>700</v>
      </c>
      <c r="C34" s="20" t="s">
        <v>701</v>
      </c>
      <c r="D34" s="19" t="s">
        <v>17</v>
      </c>
      <c r="E34" s="21">
        <v>4</v>
      </c>
      <c r="F34" s="22" t="s">
        <v>702</v>
      </c>
      <c r="G34" s="22" t="s">
        <v>676</v>
      </c>
      <c r="H34" s="22" t="s">
        <v>20</v>
      </c>
      <c r="I34" s="22" t="s">
        <v>21</v>
      </c>
      <c r="J34" s="23">
        <v>1748250</v>
      </c>
      <c r="K34" s="23">
        <v>6993000</v>
      </c>
      <c r="L34" s="23" t="s">
        <v>22</v>
      </c>
      <c r="M34" s="67" t="s">
        <v>1513</v>
      </c>
    </row>
    <row r="35" spans="1:13" ht="25.5">
      <c r="A35" s="19">
        <f>IF(C35&lt;&gt;"",SUBTOTAL(103,$C$3:$C35),"")</f>
        <v>31</v>
      </c>
      <c r="B35" s="19" t="s">
        <v>703</v>
      </c>
      <c r="C35" s="20" t="s">
        <v>704</v>
      </c>
      <c r="D35" s="19" t="s">
        <v>17</v>
      </c>
      <c r="E35" s="21">
        <v>8</v>
      </c>
      <c r="F35" s="22" t="s">
        <v>705</v>
      </c>
      <c r="G35" s="22" t="s">
        <v>19</v>
      </c>
      <c r="H35" s="22" t="s">
        <v>20</v>
      </c>
      <c r="I35" s="22" t="s">
        <v>21</v>
      </c>
      <c r="J35" s="23">
        <v>7342650</v>
      </c>
      <c r="K35" s="23">
        <v>58741200</v>
      </c>
      <c r="L35" s="23" t="s">
        <v>22</v>
      </c>
      <c r="M35" s="67" t="s">
        <v>1513</v>
      </c>
    </row>
    <row r="36" spans="1:13" ht="25.5">
      <c r="A36" s="19">
        <f>IF(C36&lt;&gt;"",SUBTOTAL(103,$C$3:$C36),"")</f>
        <v>32</v>
      </c>
      <c r="B36" s="19" t="s">
        <v>706</v>
      </c>
      <c r="C36" s="20" t="s">
        <v>707</v>
      </c>
      <c r="D36" s="19" t="s">
        <v>17</v>
      </c>
      <c r="E36" s="21">
        <v>4</v>
      </c>
      <c r="F36" s="22" t="s">
        <v>708</v>
      </c>
      <c r="G36" s="22" t="s">
        <v>709</v>
      </c>
      <c r="H36" s="22" t="s">
        <v>20</v>
      </c>
      <c r="I36" s="22" t="s">
        <v>21</v>
      </c>
      <c r="J36" s="23">
        <v>4662000</v>
      </c>
      <c r="K36" s="23">
        <v>18648000</v>
      </c>
      <c r="L36" s="23" t="s">
        <v>22</v>
      </c>
      <c r="M36" s="67" t="s">
        <v>1513</v>
      </c>
    </row>
    <row r="37" spans="1:13" ht="38.25">
      <c r="A37" s="19">
        <f>IF(C37&lt;&gt;"",SUBTOTAL(103,$C$3:$C37),"")</f>
        <v>33</v>
      </c>
      <c r="B37" s="19" t="s">
        <v>710</v>
      </c>
      <c r="C37" s="20" t="s">
        <v>711</v>
      </c>
      <c r="D37" s="19" t="s">
        <v>17</v>
      </c>
      <c r="E37" s="21">
        <v>4</v>
      </c>
      <c r="F37" s="22" t="s">
        <v>712</v>
      </c>
      <c r="G37" s="22" t="s">
        <v>713</v>
      </c>
      <c r="H37" s="22" t="s">
        <v>20</v>
      </c>
      <c r="I37" s="22" t="s">
        <v>21</v>
      </c>
      <c r="J37" s="23">
        <v>1522143</v>
      </c>
      <c r="K37" s="23">
        <v>6088572</v>
      </c>
      <c r="L37" s="23" t="s">
        <v>22</v>
      </c>
      <c r="M37" s="67" t="s">
        <v>1513</v>
      </c>
    </row>
    <row r="38" spans="1:13" ht="25.5">
      <c r="A38" s="19">
        <f>IF(C38&lt;&gt;"",SUBTOTAL(103,$C$3:$C38),"")</f>
        <v>34</v>
      </c>
      <c r="B38" s="19" t="s">
        <v>714</v>
      </c>
      <c r="C38" s="20" t="s">
        <v>715</v>
      </c>
      <c r="D38" s="19" t="s">
        <v>17</v>
      </c>
      <c r="E38" s="21">
        <v>4</v>
      </c>
      <c r="F38" s="22" t="s">
        <v>716</v>
      </c>
      <c r="G38" s="22" t="s">
        <v>713</v>
      </c>
      <c r="H38" s="22" t="s">
        <v>20</v>
      </c>
      <c r="I38" s="22" t="s">
        <v>21</v>
      </c>
      <c r="J38" s="23">
        <v>7342650</v>
      </c>
      <c r="K38" s="23">
        <v>29370600</v>
      </c>
      <c r="L38" s="23" t="s">
        <v>22</v>
      </c>
      <c r="M38" s="67" t="s">
        <v>1513</v>
      </c>
    </row>
    <row r="39" spans="1:13" ht="25.5">
      <c r="A39" s="19">
        <f>IF(C39&lt;&gt;"",SUBTOTAL(103,$C$3:$C39),"")</f>
        <v>35</v>
      </c>
      <c r="B39" s="19" t="s">
        <v>717</v>
      </c>
      <c r="C39" s="20" t="s">
        <v>718</v>
      </c>
      <c r="D39" s="19" t="s">
        <v>17</v>
      </c>
      <c r="E39" s="21">
        <v>4</v>
      </c>
      <c r="F39" s="22" t="s">
        <v>719</v>
      </c>
      <c r="G39" s="22" t="s">
        <v>713</v>
      </c>
      <c r="H39" s="22" t="s">
        <v>20</v>
      </c>
      <c r="I39" s="22" t="s">
        <v>21</v>
      </c>
      <c r="J39" s="23">
        <v>840000</v>
      </c>
      <c r="K39" s="23">
        <v>3360000</v>
      </c>
      <c r="L39" s="23" t="s">
        <v>22</v>
      </c>
      <c r="M39" s="67" t="s">
        <v>1513</v>
      </c>
    </row>
    <row r="40" spans="1:13" ht="25.5">
      <c r="A40" s="19">
        <f>IF(C40&lt;&gt;"",SUBTOTAL(103,$C$3:$C40),"")</f>
        <v>36</v>
      </c>
      <c r="B40" s="19" t="s">
        <v>720</v>
      </c>
      <c r="C40" s="20" t="s">
        <v>721</v>
      </c>
      <c r="D40" s="19" t="s">
        <v>17</v>
      </c>
      <c r="E40" s="21">
        <v>8</v>
      </c>
      <c r="F40" s="22" t="s">
        <v>722</v>
      </c>
      <c r="G40" s="22" t="s">
        <v>19</v>
      </c>
      <c r="H40" s="22" t="s">
        <v>20</v>
      </c>
      <c r="I40" s="22" t="s">
        <v>21</v>
      </c>
      <c r="J40" s="23">
        <v>5244750</v>
      </c>
      <c r="K40" s="23">
        <v>41958000</v>
      </c>
      <c r="L40" s="23" t="s">
        <v>22</v>
      </c>
      <c r="M40" s="67" t="s">
        <v>1513</v>
      </c>
    </row>
    <row r="41" spans="1:13" ht="25.5">
      <c r="A41" s="19">
        <f>IF(C41&lt;&gt;"",SUBTOTAL(103,$C$3:$C41),"")</f>
        <v>37</v>
      </c>
      <c r="B41" s="19" t="s">
        <v>723</v>
      </c>
      <c r="C41" s="20" t="s">
        <v>724</v>
      </c>
      <c r="D41" s="19" t="s">
        <v>17</v>
      </c>
      <c r="E41" s="21">
        <v>4</v>
      </c>
      <c r="F41" s="22" t="s">
        <v>725</v>
      </c>
      <c r="G41" s="22" t="s">
        <v>693</v>
      </c>
      <c r="H41" s="22" t="s">
        <v>20</v>
      </c>
      <c r="I41" s="22" t="s">
        <v>21</v>
      </c>
      <c r="J41" s="23">
        <v>1165500</v>
      </c>
      <c r="K41" s="23">
        <v>4662000</v>
      </c>
      <c r="L41" s="23" t="s">
        <v>22</v>
      </c>
      <c r="M41" s="67" t="s">
        <v>1513</v>
      </c>
    </row>
    <row r="42" spans="1:13" ht="25.5">
      <c r="A42" s="19">
        <f>IF(C42&lt;&gt;"",SUBTOTAL(103,$C$3:$C42),"")</f>
        <v>38</v>
      </c>
      <c r="B42" s="19" t="s">
        <v>726</v>
      </c>
      <c r="C42" s="20" t="s">
        <v>727</v>
      </c>
      <c r="D42" s="19" t="s">
        <v>17</v>
      </c>
      <c r="E42" s="21">
        <v>6</v>
      </c>
      <c r="F42" s="22" t="s">
        <v>728</v>
      </c>
      <c r="G42" s="22" t="s">
        <v>19</v>
      </c>
      <c r="H42" s="22" t="s">
        <v>20</v>
      </c>
      <c r="I42" s="22" t="s">
        <v>21</v>
      </c>
      <c r="J42" s="23">
        <v>9064093.5</v>
      </c>
      <c r="K42" s="23">
        <v>54384561</v>
      </c>
      <c r="L42" s="23" t="s">
        <v>22</v>
      </c>
      <c r="M42" s="67" t="s">
        <v>1513</v>
      </c>
    </row>
    <row r="43" spans="1:13" ht="25.5">
      <c r="A43" s="19">
        <f>IF(C43&lt;&gt;"",SUBTOTAL(103,$C$3:$C43),"")</f>
        <v>39</v>
      </c>
      <c r="B43" s="19" t="s">
        <v>729</v>
      </c>
      <c r="C43" s="20" t="s">
        <v>730</v>
      </c>
      <c r="D43" s="19" t="s">
        <v>17</v>
      </c>
      <c r="E43" s="21">
        <v>2</v>
      </c>
      <c r="F43" s="22" t="s">
        <v>731</v>
      </c>
      <c r="G43" s="22" t="s">
        <v>676</v>
      </c>
      <c r="H43" s="22" t="s">
        <v>20</v>
      </c>
      <c r="I43" s="22" t="s">
        <v>21</v>
      </c>
      <c r="J43" s="23">
        <v>1165500</v>
      </c>
      <c r="K43" s="23">
        <v>2331000</v>
      </c>
      <c r="L43" s="23" t="s">
        <v>22</v>
      </c>
      <c r="M43" s="67" t="s">
        <v>1513</v>
      </c>
    </row>
    <row r="44" spans="1:13" ht="25.5">
      <c r="A44" s="19">
        <f>IF(C44&lt;&gt;"",SUBTOTAL(103,$C$3:$C44),"")</f>
        <v>40</v>
      </c>
      <c r="B44" s="19" t="s">
        <v>873</v>
      </c>
      <c r="C44" s="20" t="s">
        <v>874</v>
      </c>
      <c r="D44" s="19" t="s">
        <v>17</v>
      </c>
      <c r="E44" s="21">
        <v>4</v>
      </c>
      <c r="F44" s="22" t="s">
        <v>875</v>
      </c>
      <c r="G44" s="22" t="s">
        <v>876</v>
      </c>
      <c r="H44" s="22" t="s">
        <v>20</v>
      </c>
      <c r="I44" s="22" t="s">
        <v>21</v>
      </c>
      <c r="J44" s="23">
        <v>2564100</v>
      </c>
      <c r="K44" s="23">
        <v>10256400</v>
      </c>
      <c r="L44" s="23" t="s">
        <v>22</v>
      </c>
      <c r="M44" s="67" t="s">
        <v>1513</v>
      </c>
    </row>
    <row r="45" spans="1:13" ht="25.5">
      <c r="A45" s="19">
        <f>IF(C45&lt;&gt;"",SUBTOTAL(103,$C$3:$C45),"")</f>
        <v>41</v>
      </c>
      <c r="B45" s="19" t="s">
        <v>877</v>
      </c>
      <c r="C45" s="20" t="s">
        <v>878</v>
      </c>
      <c r="D45" s="19" t="s">
        <v>17</v>
      </c>
      <c r="E45" s="21">
        <v>4</v>
      </c>
      <c r="F45" s="22" t="s">
        <v>879</v>
      </c>
      <c r="G45" s="22" t="s">
        <v>880</v>
      </c>
      <c r="H45" s="22" t="s">
        <v>20</v>
      </c>
      <c r="I45" s="22" t="s">
        <v>21</v>
      </c>
      <c r="J45" s="23">
        <v>2564100</v>
      </c>
      <c r="K45" s="23">
        <v>10256400</v>
      </c>
      <c r="L45" s="23" t="s">
        <v>22</v>
      </c>
      <c r="M45" s="67" t="s">
        <v>1513</v>
      </c>
    </row>
    <row r="46" spans="1:13" ht="25.5">
      <c r="A46" s="19">
        <f>IF(C46&lt;&gt;"",SUBTOTAL(103,$C$3:$C46),"")</f>
        <v>42</v>
      </c>
      <c r="B46" s="19" t="s">
        <v>881</v>
      </c>
      <c r="C46" s="20" t="s">
        <v>882</v>
      </c>
      <c r="D46" s="19" t="s">
        <v>17</v>
      </c>
      <c r="E46" s="21">
        <v>4</v>
      </c>
      <c r="F46" s="22" t="s">
        <v>883</v>
      </c>
      <c r="G46" s="22" t="s">
        <v>876</v>
      </c>
      <c r="H46" s="22" t="s">
        <v>20</v>
      </c>
      <c r="I46" s="22" t="s">
        <v>21</v>
      </c>
      <c r="J46" s="23">
        <v>1398600</v>
      </c>
      <c r="K46" s="23">
        <v>5594400</v>
      </c>
      <c r="L46" s="23" t="s">
        <v>22</v>
      </c>
      <c r="M46" s="67" t="s">
        <v>1513</v>
      </c>
    </row>
    <row r="47" spans="1:13" ht="25.5">
      <c r="A47" s="19">
        <f>IF(C47&lt;&gt;"",SUBTOTAL(103,$C$3:$C47),"")</f>
        <v>43</v>
      </c>
      <c r="B47" s="19" t="s">
        <v>884</v>
      </c>
      <c r="C47" s="20" t="s">
        <v>885</v>
      </c>
      <c r="D47" s="19" t="s">
        <v>17</v>
      </c>
      <c r="E47" s="21">
        <v>100</v>
      </c>
      <c r="F47" s="22" t="s">
        <v>886</v>
      </c>
      <c r="G47" s="22" t="s">
        <v>19</v>
      </c>
      <c r="H47" s="22" t="s">
        <v>20</v>
      </c>
      <c r="I47" s="22" t="s">
        <v>21</v>
      </c>
      <c r="J47" s="23">
        <v>24360000</v>
      </c>
      <c r="K47" s="23">
        <v>2436000000</v>
      </c>
      <c r="L47" s="23" t="s">
        <v>22</v>
      </c>
      <c r="M47" s="67" t="s">
        <v>1513</v>
      </c>
    </row>
    <row r="48" spans="1:13" ht="25.5">
      <c r="A48" s="19">
        <f>IF(C48&lt;&gt;"",SUBTOTAL(103,$C$3:$C48),"")</f>
        <v>44</v>
      </c>
      <c r="B48" s="19" t="s">
        <v>887</v>
      </c>
      <c r="C48" s="20" t="s">
        <v>888</v>
      </c>
      <c r="D48" s="19" t="s">
        <v>17</v>
      </c>
      <c r="E48" s="21">
        <v>8</v>
      </c>
      <c r="F48" s="22" t="s">
        <v>889</v>
      </c>
      <c r="G48" s="22" t="s">
        <v>676</v>
      </c>
      <c r="H48" s="22" t="s">
        <v>20</v>
      </c>
      <c r="I48" s="22" t="s">
        <v>21</v>
      </c>
      <c r="J48" s="23">
        <v>1260000</v>
      </c>
      <c r="K48" s="23">
        <v>10080000</v>
      </c>
      <c r="L48" s="23" t="s">
        <v>22</v>
      </c>
      <c r="M48" s="67" t="s">
        <v>1513</v>
      </c>
    </row>
    <row r="49" spans="1:13" ht="25.5">
      <c r="A49" s="19">
        <f>IF(C49&lt;&gt;"",SUBTOTAL(103,$C$3:$C49),"")</f>
        <v>45</v>
      </c>
      <c r="B49" s="19" t="s">
        <v>126</v>
      </c>
      <c r="C49" s="20" t="s">
        <v>127</v>
      </c>
      <c r="D49" s="19" t="s">
        <v>17</v>
      </c>
      <c r="E49" s="21">
        <v>15</v>
      </c>
      <c r="F49" s="22" t="s">
        <v>128</v>
      </c>
      <c r="G49" s="22" t="s">
        <v>19</v>
      </c>
      <c r="H49" s="22" t="s">
        <v>20</v>
      </c>
      <c r="I49" s="22" t="s">
        <v>21</v>
      </c>
      <c r="J49" s="23">
        <v>7342650</v>
      </c>
      <c r="K49" s="23">
        <v>110139750</v>
      </c>
      <c r="L49" s="23" t="s">
        <v>22</v>
      </c>
      <c r="M49" s="67" t="s">
        <v>1513</v>
      </c>
    </row>
    <row r="50" spans="1:13" ht="25.5">
      <c r="A50" s="19">
        <f>IF(C50&lt;&gt;"",SUBTOTAL(103,$C$3:$C50),"")</f>
        <v>46</v>
      </c>
      <c r="B50" s="19" t="s">
        <v>129</v>
      </c>
      <c r="C50" s="20" t="s">
        <v>130</v>
      </c>
      <c r="D50" s="19" t="s">
        <v>17</v>
      </c>
      <c r="E50" s="21">
        <v>120</v>
      </c>
      <c r="F50" s="22" t="s">
        <v>131</v>
      </c>
      <c r="G50" s="22" t="s">
        <v>19</v>
      </c>
      <c r="H50" s="22" t="s">
        <v>20</v>
      </c>
      <c r="I50" s="22" t="s">
        <v>21</v>
      </c>
      <c r="J50" s="23">
        <v>7226100.000000001</v>
      </c>
      <c r="K50" s="23">
        <v>867132000.0000001</v>
      </c>
      <c r="L50" s="23" t="s">
        <v>22</v>
      </c>
      <c r="M50" s="67" t="s">
        <v>1513</v>
      </c>
    </row>
    <row r="51" spans="1:13" ht="25.5">
      <c r="A51" s="19">
        <f>IF(C51&lt;&gt;"",SUBTOTAL(103,$C$3:$C51),"")</f>
        <v>47</v>
      </c>
      <c r="B51" s="19" t="s">
        <v>132</v>
      </c>
      <c r="C51" s="20" t="s">
        <v>133</v>
      </c>
      <c r="D51" s="19" t="s">
        <v>17</v>
      </c>
      <c r="E51" s="21">
        <v>15</v>
      </c>
      <c r="F51" s="22" t="s">
        <v>134</v>
      </c>
      <c r="G51" s="22" t="s">
        <v>19</v>
      </c>
      <c r="H51" s="22" t="s">
        <v>20</v>
      </c>
      <c r="I51" s="22" t="s">
        <v>21</v>
      </c>
      <c r="J51" s="23">
        <v>6293700</v>
      </c>
      <c r="K51" s="23">
        <v>94405500</v>
      </c>
      <c r="L51" s="23" t="s">
        <v>22</v>
      </c>
      <c r="M51" s="67" t="s">
        <v>1513</v>
      </c>
    </row>
    <row r="52" spans="1:13" ht="25.5">
      <c r="A52" s="19">
        <f>IF(C52&lt;&gt;"",SUBTOTAL(103,$C$3:$C52),"")</f>
        <v>48</v>
      </c>
      <c r="B52" s="19" t="s">
        <v>135</v>
      </c>
      <c r="C52" s="20" t="s">
        <v>136</v>
      </c>
      <c r="D52" s="19" t="s">
        <v>17</v>
      </c>
      <c r="E52" s="21">
        <v>400</v>
      </c>
      <c r="F52" s="22" t="s">
        <v>137</v>
      </c>
      <c r="G52" s="22" t="s">
        <v>138</v>
      </c>
      <c r="H52" s="22" t="s">
        <v>20</v>
      </c>
      <c r="I52" s="22" t="s">
        <v>21</v>
      </c>
      <c r="J52" s="23">
        <v>1708179.0000000002</v>
      </c>
      <c r="K52" s="23">
        <v>683271600.0000001</v>
      </c>
      <c r="L52" s="23" t="s">
        <v>22</v>
      </c>
      <c r="M52" s="67" t="s">
        <v>1513</v>
      </c>
    </row>
    <row r="53" spans="1:13" ht="25.5">
      <c r="A53" s="19">
        <f>IF(C53&lt;&gt;"",SUBTOTAL(103,$C$3:$C53),"")</f>
        <v>49</v>
      </c>
      <c r="B53" s="19" t="s">
        <v>139</v>
      </c>
      <c r="C53" s="20" t="s">
        <v>140</v>
      </c>
      <c r="D53" s="19" t="s">
        <v>17</v>
      </c>
      <c r="E53" s="21">
        <v>10</v>
      </c>
      <c r="F53" s="22" t="s">
        <v>141</v>
      </c>
      <c r="G53" s="22" t="s">
        <v>19</v>
      </c>
      <c r="H53" s="22" t="s">
        <v>20</v>
      </c>
      <c r="I53" s="22" t="s">
        <v>21</v>
      </c>
      <c r="J53" s="23">
        <v>5827500</v>
      </c>
      <c r="K53" s="23">
        <v>58275000</v>
      </c>
      <c r="L53" s="23" t="s">
        <v>22</v>
      </c>
      <c r="M53" s="67" t="s">
        <v>1513</v>
      </c>
    </row>
    <row r="54" spans="1:13" ht="25.5">
      <c r="A54" s="19">
        <f>IF(C54&lt;&gt;"",SUBTOTAL(103,$C$3:$C54),"")</f>
        <v>50</v>
      </c>
      <c r="B54" s="19" t="s">
        <v>142</v>
      </c>
      <c r="C54" s="20" t="s">
        <v>143</v>
      </c>
      <c r="D54" s="19" t="s">
        <v>17</v>
      </c>
      <c r="E54" s="21">
        <v>30</v>
      </c>
      <c r="F54" s="22" t="s">
        <v>144</v>
      </c>
      <c r="G54" s="22" t="s">
        <v>19</v>
      </c>
      <c r="H54" s="22" t="s">
        <v>20</v>
      </c>
      <c r="I54" s="22" t="s">
        <v>21</v>
      </c>
      <c r="J54" s="23">
        <v>4895100</v>
      </c>
      <c r="K54" s="23">
        <v>146853000</v>
      </c>
      <c r="L54" s="23" t="s">
        <v>22</v>
      </c>
      <c r="M54" s="67" t="s">
        <v>1513</v>
      </c>
    </row>
    <row r="55" spans="1:13" ht="25.5">
      <c r="A55" s="19">
        <f>IF(C55&lt;&gt;"",SUBTOTAL(103,$C$3:$C55),"")</f>
        <v>51</v>
      </c>
      <c r="B55" s="19" t="s">
        <v>145</v>
      </c>
      <c r="C55" s="20" t="s">
        <v>146</v>
      </c>
      <c r="D55" s="19" t="s">
        <v>17</v>
      </c>
      <c r="E55" s="21">
        <v>120</v>
      </c>
      <c r="F55" s="22" t="s">
        <v>147</v>
      </c>
      <c r="G55" s="22" t="s">
        <v>19</v>
      </c>
      <c r="H55" s="22" t="s">
        <v>20</v>
      </c>
      <c r="I55" s="22" t="s">
        <v>21</v>
      </c>
      <c r="J55" s="23">
        <v>2564100</v>
      </c>
      <c r="K55" s="23">
        <v>307692000</v>
      </c>
      <c r="L55" s="23" t="s">
        <v>22</v>
      </c>
      <c r="M55" s="67" t="s">
        <v>1513</v>
      </c>
    </row>
    <row r="56" spans="1:13" ht="25.5">
      <c r="A56" s="19">
        <f>IF(C56&lt;&gt;"",SUBTOTAL(103,$C$3:$C56),"")</f>
        <v>52</v>
      </c>
      <c r="B56" s="19" t="s">
        <v>148</v>
      </c>
      <c r="C56" s="20" t="s">
        <v>149</v>
      </c>
      <c r="D56" s="19" t="s">
        <v>17</v>
      </c>
      <c r="E56" s="21">
        <v>105</v>
      </c>
      <c r="F56" s="22" t="s">
        <v>150</v>
      </c>
      <c r="G56" s="22" t="s">
        <v>151</v>
      </c>
      <c r="H56" s="22" t="s">
        <v>20</v>
      </c>
      <c r="I56" s="22" t="s">
        <v>21</v>
      </c>
      <c r="J56" s="23">
        <v>1366299</v>
      </c>
      <c r="K56" s="23">
        <v>143461395</v>
      </c>
      <c r="L56" s="23" t="s">
        <v>22</v>
      </c>
      <c r="M56" s="67" t="s">
        <v>1513</v>
      </c>
    </row>
    <row r="57" spans="1:13" ht="25.5">
      <c r="A57" s="19">
        <f>IF(C57&lt;&gt;"",SUBTOTAL(103,$C$3:$C57),"")</f>
        <v>53</v>
      </c>
      <c r="B57" s="19" t="s">
        <v>152</v>
      </c>
      <c r="C57" s="20" t="s">
        <v>153</v>
      </c>
      <c r="D57" s="19" t="s">
        <v>17</v>
      </c>
      <c r="E57" s="21">
        <v>20</v>
      </c>
      <c r="F57" s="22" t="s">
        <v>154</v>
      </c>
      <c r="G57" s="22" t="s">
        <v>155</v>
      </c>
      <c r="H57" s="22" t="s">
        <v>20</v>
      </c>
      <c r="I57" s="22" t="s">
        <v>21</v>
      </c>
      <c r="J57" s="23">
        <v>1631700</v>
      </c>
      <c r="K57" s="23">
        <v>32634000</v>
      </c>
      <c r="L57" s="23" t="s">
        <v>22</v>
      </c>
      <c r="M57" s="67" t="s">
        <v>1513</v>
      </c>
    </row>
    <row r="58" spans="1:13" ht="25.5">
      <c r="A58" s="19">
        <f>IF(C58&lt;&gt;"",SUBTOTAL(103,$C$3:$C58),"")</f>
        <v>54</v>
      </c>
      <c r="B58" s="19" t="s">
        <v>156</v>
      </c>
      <c r="C58" s="20" t="s">
        <v>157</v>
      </c>
      <c r="D58" s="19" t="s">
        <v>17</v>
      </c>
      <c r="E58" s="21">
        <v>20</v>
      </c>
      <c r="F58" s="22" t="s">
        <v>158</v>
      </c>
      <c r="G58" s="22" t="s">
        <v>19</v>
      </c>
      <c r="H58" s="22" t="s">
        <v>20</v>
      </c>
      <c r="I58" s="22" t="s">
        <v>21</v>
      </c>
      <c r="J58" s="23">
        <v>4200000</v>
      </c>
      <c r="K58" s="23">
        <v>84000000</v>
      </c>
      <c r="L58" s="23" t="s">
        <v>22</v>
      </c>
      <c r="M58" s="67" t="s">
        <v>1513</v>
      </c>
    </row>
    <row r="59" spans="1:13" ht="38.25">
      <c r="A59" s="19">
        <f>IF(C59&lt;&gt;"",SUBTOTAL(103,$C$3:$C59),"")</f>
        <v>55</v>
      </c>
      <c r="B59" s="19" t="s">
        <v>233</v>
      </c>
      <c r="C59" s="20" t="s">
        <v>234</v>
      </c>
      <c r="D59" s="19" t="s">
        <v>17</v>
      </c>
      <c r="E59" s="21">
        <v>3</v>
      </c>
      <c r="F59" s="22" t="s">
        <v>235</v>
      </c>
      <c r="G59" s="22" t="s">
        <v>236</v>
      </c>
      <c r="H59" s="22" t="s">
        <v>20</v>
      </c>
      <c r="I59" s="22" t="s">
        <v>21</v>
      </c>
      <c r="J59" s="23">
        <v>2214450</v>
      </c>
      <c r="K59" s="23">
        <v>6643350</v>
      </c>
      <c r="L59" s="23" t="s">
        <v>22</v>
      </c>
      <c r="M59" s="67" t="s">
        <v>1513</v>
      </c>
    </row>
    <row r="60" spans="1:13" ht="25.5">
      <c r="A60" s="19">
        <f>IF(C60&lt;&gt;"",SUBTOTAL(103,$C$3:$C60),"")</f>
        <v>56</v>
      </c>
      <c r="B60" s="19" t="s">
        <v>237</v>
      </c>
      <c r="C60" s="20" t="s">
        <v>238</v>
      </c>
      <c r="D60" s="19" t="s">
        <v>17</v>
      </c>
      <c r="E60" s="21">
        <v>1</v>
      </c>
      <c r="F60" s="22" t="s">
        <v>239</v>
      </c>
      <c r="G60" s="22" t="s">
        <v>240</v>
      </c>
      <c r="H60" s="22" t="s">
        <v>20</v>
      </c>
      <c r="I60" s="22" t="s">
        <v>21</v>
      </c>
      <c r="J60" s="23">
        <v>2214450</v>
      </c>
      <c r="K60" s="23">
        <v>2214450</v>
      </c>
      <c r="L60" s="23" t="s">
        <v>22</v>
      </c>
      <c r="M60" s="67" t="s">
        <v>1513</v>
      </c>
    </row>
    <row r="61" spans="1:13" ht="25.5">
      <c r="A61" s="19">
        <f>IF(C61&lt;&gt;"",SUBTOTAL(103,$C$3:$C61),"")</f>
        <v>57</v>
      </c>
      <c r="B61" s="19" t="s">
        <v>241</v>
      </c>
      <c r="C61" s="20" t="s">
        <v>242</v>
      </c>
      <c r="D61" s="19" t="s">
        <v>17</v>
      </c>
      <c r="E61" s="21">
        <v>1</v>
      </c>
      <c r="F61" s="22" t="s">
        <v>243</v>
      </c>
      <c r="G61" s="22" t="s">
        <v>244</v>
      </c>
      <c r="H61" s="22" t="s">
        <v>20</v>
      </c>
      <c r="I61" s="22" t="s">
        <v>21</v>
      </c>
      <c r="J61" s="23">
        <v>2715615</v>
      </c>
      <c r="K61" s="23">
        <v>2715615</v>
      </c>
      <c r="L61" s="23" t="s">
        <v>22</v>
      </c>
      <c r="M61" s="67" t="s">
        <v>1513</v>
      </c>
    </row>
    <row r="62" spans="1:13" ht="25.5">
      <c r="A62" s="19">
        <f>IF(C62&lt;&gt;"",SUBTOTAL(103,$C$3:$C62),"")</f>
        <v>58</v>
      </c>
      <c r="B62" s="19" t="s">
        <v>245</v>
      </c>
      <c r="C62" s="20" t="s">
        <v>246</v>
      </c>
      <c r="D62" s="19" t="s">
        <v>17</v>
      </c>
      <c r="E62" s="21">
        <v>1</v>
      </c>
      <c r="F62" s="22" t="s">
        <v>247</v>
      </c>
      <c r="G62" s="22" t="s">
        <v>236</v>
      </c>
      <c r="H62" s="22" t="s">
        <v>20</v>
      </c>
      <c r="I62" s="22" t="s">
        <v>21</v>
      </c>
      <c r="J62" s="23">
        <v>1631700</v>
      </c>
      <c r="K62" s="23">
        <v>1631700</v>
      </c>
      <c r="L62" s="23" t="s">
        <v>22</v>
      </c>
      <c r="M62" s="67" t="s">
        <v>1513</v>
      </c>
    </row>
    <row r="63" spans="1:13" ht="25.5">
      <c r="A63" s="19">
        <f>IF(C63&lt;&gt;"",SUBTOTAL(103,$C$3:$C63),"")</f>
        <v>59</v>
      </c>
      <c r="B63" s="19" t="s">
        <v>248</v>
      </c>
      <c r="C63" s="20" t="s">
        <v>249</v>
      </c>
      <c r="D63" s="19" t="s">
        <v>17</v>
      </c>
      <c r="E63" s="21">
        <v>1</v>
      </c>
      <c r="F63" s="22" t="s">
        <v>250</v>
      </c>
      <c r="G63" s="22" t="s">
        <v>236</v>
      </c>
      <c r="H63" s="22" t="s">
        <v>20</v>
      </c>
      <c r="I63" s="22" t="s">
        <v>21</v>
      </c>
      <c r="J63" s="23">
        <v>1165500</v>
      </c>
      <c r="K63" s="23">
        <v>1165500</v>
      </c>
      <c r="L63" s="23" t="s">
        <v>22</v>
      </c>
      <c r="M63" s="67" t="s">
        <v>1513</v>
      </c>
    </row>
    <row r="64" spans="1:13" ht="25.5">
      <c r="A64" s="19">
        <f>IF(C64&lt;&gt;"",SUBTOTAL(103,$C$3:$C64),"")</f>
        <v>60</v>
      </c>
      <c r="B64" s="19" t="s">
        <v>251</v>
      </c>
      <c r="C64" s="20" t="s">
        <v>252</v>
      </c>
      <c r="D64" s="19" t="s">
        <v>17</v>
      </c>
      <c r="E64" s="21">
        <v>1</v>
      </c>
      <c r="F64" s="22" t="s">
        <v>253</v>
      </c>
      <c r="G64" s="22" t="s">
        <v>236</v>
      </c>
      <c r="H64" s="22" t="s">
        <v>20</v>
      </c>
      <c r="I64" s="22" t="s">
        <v>21</v>
      </c>
      <c r="J64" s="23">
        <v>1631700</v>
      </c>
      <c r="K64" s="23">
        <v>1631700</v>
      </c>
      <c r="L64" s="23" t="s">
        <v>22</v>
      </c>
      <c r="M64" s="67" t="s">
        <v>1513</v>
      </c>
    </row>
    <row r="65" spans="1:13" ht="25.5">
      <c r="A65" s="19">
        <f>IF(C65&lt;&gt;"",SUBTOTAL(103,$C$3:$C65),"")</f>
        <v>61</v>
      </c>
      <c r="B65" s="19" t="s">
        <v>254</v>
      </c>
      <c r="C65" s="20" t="s">
        <v>255</v>
      </c>
      <c r="D65" s="19" t="s">
        <v>17</v>
      </c>
      <c r="E65" s="21">
        <v>2</v>
      </c>
      <c r="F65" s="22" t="s">
        <v>256</v>
      </c>
      <c r="G65" s="22" t="s">
        <v>257</v>
      </c>
      <c r="H65" s="22" t="s">
        <v>20</v>
      </c>
      <c r="I65" s="22" t="s">
        <v>21</v>
      </c>
      <c r="J65" s="23">
        <v>3554775</v>
      </c>
      <c r="K65" s="23">
        <v>7109550</v>
      </c>
      <c r="L65" s="23" t="s">
        <v>22</v>
      </c>
      <c r="M65" s="67" t="s">
        <v>1513</v>
      </c>
    </row>
    <row r="66" spans="1:13" ht="25.5">
      <c r="A66" s="19">
        <f>IF(C66&lt;&gt;"",SUBTOTAL(103,$C$3:$C66),"")</f>
        <v>62</v>
      </c>
      <c r="B66" s="19" t="s">
        <v>258</v>
      </c>
      <c r="C66" s="20" t="s">
        <v>259</v>
      </c>
      <c r="D66" s="19" t="s">
        <v>17</v>
      </c>
      <c r="E66" s="21">
        <v>1</v>
      </c>
      <c r="F66" s="22" t="s">
        <v>260</v>
      </c>
      <c r="G66" s="22" t="s">
        <v>236</v>
      </c>
      <c r="H66" s="22" t="s">
        <v>20</v>
      </c>
      <c r="I66" s="22" t="s">
        <v>21</v>
      </c>
      <c r="J66" s="23">
        <v>1165500</v>
      </c>
      <c r="K66" s="23">
        <v>1165500</v>
      </c>
      <c r="L66" s="23" t="s">
        <v>22</v>
      </c>
      <c r="M66" s="67" t="s">
        <v>1513</v>
      </c>
    </row>
    <row r="67" spans="1:13" ht="25.5">
      <c r="A67" s="19">
        <f>IF(C67&lt;&gt;"",SUBTOTAL(103,$C$3:$C67),"")</f>
        <v>63</v>
      </c>
      <c r="B67" s="19" t="s">
        <v>261</v>
      </c>
      <c r="C67" s="20" t="s">
        <v>262</v>
      </c>
      <c r="D67" s="19" t="s">
        <v>17</v>
      </c>
      <c r="E67" s="21">
        <v>3</v>
      </c>
      <c r="F67" s="22" t="s">
        <v>263</v>
      </c>
      <c r="G67" s="22" t="s">
        <v>264</v>
      </c>
      <c r="H67" s="22" t="s">
        <v>20</v>
      </c>
      <c r="I67" s="22" t="s">
        <v>21</v>
      </c>
      <c r="J67" s="23">
        <v>1631700</v>
      </c>
      <c r="K67" s="23">
        <v>4895100</v>
      </c>
      <c r="L67" s="23" t="s">
        <v>22</v>
      </c>
      <c r="M67" s="67" t="s">
        <v>1513</v>
      </c>
    </row>
    <row r="68" spans="1:13" ht="25.5">
      <c r="A68" s="19">
        <f>IF(C68&lt;&gt;"",SUBTOTAL(103,$C$3:$C68),"")</f>
        <v>64</v>
      </c>
      <c r="B68" s="19" t="s">
        <v>265</v>
      </c>
      <c r="C68" s="20" t="s">
        <v>266</v>
      </c>
      <c r="D68" s="19" t="s">
        <v>68</v>
      </c>
      <c r="E68" s="21">
        <v>2500</v>
      </c>
      <c r="F68" s="22" t="s">
        <v>267</v>
      </c>
      <c r="G68" s="22" t="s">
        <v>19</v>
      </c>
      <c r="H68" s="22" t="s">
        <v>20</v>
      </c>
      <c r="I68" s="22" t="s">
        <v>21</v>
      </c>
      <c r="J68" s="23">
        <v>186480</v>
      </c>
      <c r="K68" s="23">
        <v>466200000</v>
      </c>
      <c r="L68" s="23" t="s">
        <v>22</v>
      </c>
      <c r="M68" s="67" t="s">
        <v>1513</v>
      </c>
    </row>
    <row r="69" spans="1:13" ht="25.5">
      <c r="A69" s="19">
        <f>IF(C69&lt;&gt;"",SUBTOTAL(103,$C$3:$C69),"")</f>
        <v>65</v>
      </c>
      <c r="B69" s="19" t="s">
        <v>268</v>
      </c>
      <c r="C69" s="20" t="s">
        <v>269</v>
      </c>
      <c r="D69" s="19" t="s">
        <v>17</v>
      </c>
      <c r="E69" s="21">
        <v>400</v>
      </c>
      <c r="F69" s="22" t="s">
        <v>270</v>
      </c>
      <c r="G69" s="22" t="s">
        <v>138</v>
      </c>
      <c r="H69" s="22" t="s">
        <v>20</v>
      </c>
      <c r="I69" s="22" t="s">
        <v>21</v>
      </c>
      <c r="J69" s="23">
        <v>1708179.0000000002</v>
      </c>
      <c r="K69" s="23">
        <v>683271600.0000001</v>
      </c>
      <c r="L69" s="23" t="s">
        <v>22</v>
      </c>
      <c r="M69" s="67" t="s">
        <v>1513</v>
      </c>
    </row>
    <row r="70" spans="1:13" ht="25.5">
      <c r="A70" s="19">
        <f>IF(C70&lt;&gt;"",SUBTOTAL(103,$C$3:$C70),"")</f>
        <v>66</v>
      </c>
      <c r="B70" s="19" t="s">
        <v>295</v>
      </c>
      <c r="C70" s="20" t="s">
        <v>296</v>
      </c>
      <c r="D70" s="19" t="s">
        <v>17</v>
      </c>
      <c r="E70" s="21">
        <v>1</v>
      </c>
      <c r="F70" s="22" t="s">
        <v>297</v>
      </c>
      <c r="G70" s="22" t="s">
        <v>298</v>
      </c>
      <c r="H70" s="22" t="s">
        <v>20</v>
      </c>
      <c r="I70" s="22" t="s">
        <v>21</v>
      </c>
      <c r="J70" s="23">
        <v>1631700</v>
      </c>
      <c r="K70" s="23">
        <v>1631700</v>
      </c>
      <c r="L70" s="23" t="s">
        <v>22</v>
      </c>
      <c r="M70" s="67" t="s">
        <v>1513</v>
      </c>
    </row>
    <row r="71" spans="1:13" ht="25.5">
      <c r="A71" s="19">
        <f>IF(C71&lt;&gt;"",SUBTOTAL(103,$C$3:$C71),"")</f>
        <v>67</v>
      </c>
      <c r="B71" s="19" t="s">
        <v>332</v>
      </c>
      <c r="C71" s="20" t="s">
        <v>333</v>
      </c>
      <c r="D71" s="19" t="s">
        <v>17</v>
      </c>
      <c r="E71" s="21">
        <v>20</v>
      </c>
      <c r="F71" s="22" t="s">
        <v>334</v>
      </c>
      <c r="G71" s="22" t="s">
        <v>19</v>
      </c>
      <c r="H71" s="22" t="s">
        <v>20</v>
      </c>
      <c r="I71" s="22" t="s">
        <v>21</v>
      </c>
      <c r="J71" s="23">
        <v>21892500</v>
      </c>
      <c r="K71" s="23">
        <v>437850000</v>
      </c>
      <c r="L71" s="23" t="s">
        <v>22</v>
      </c>
      <c r="M71" s="67" t="s">
        <v>1513</v>
      </c>
    </row>
    <row r="72" spans="1:13" ht="25.5">
      <c r="A72" s="19">
        <f>IF(C72&lt;&gt;"",SUBTOTAL(103,$C$3:$C72),"")</f>
        <v>68</v>
      </c>
      <c r="B72" s="19" t="s">
        <v>346</v>
      </c>
      <c r="C72" s="20" t="s">
        <v>347</v>
      </c>
      <c r="D72" s="19" t="s">
        <v>17</v>
      </c>
      <c r="E72" s="21">
        <v>3</v>
      </c>
      <c r="F72" s="22" t="s">
        <v>348</v>
      </c>
      <c r="G72" s="22" t="s">
        <v>349</v>
      </c>
      <c r="H72" s="22" t="s">
        <v>20</v>
      </c>
      <c r="I72" s="22" t="s">
        <v>21</v>
      </c>
      <c r="J72" s="23">
        <v>1708179.0000000002</v>
      </c>
      <c r="K72" s="23">
        <v>5124537.000000001</v>
      </c>
      <c r="L72" s="23" t="s">
        <v>22</v>
      </c>
      <c r="M72" s="67" t="s">
        <v>1513</v>
      </c>
    </row>
    <row r="73" spans="1:13" ht="28.5">
      <c r="A73" s="63">
        <f>COUNTBLANK($C$3:C73)</f>
        <v>3</v>
      </c>
      <c r="B73" s="50" t="s">
        <v>1590</v>
      </c>
      <c r="C73" s="20"/>
      <c r="D73" s="19"/>
      <c r="E73" s="21"/>
      <c r="F73" s="22"/>
      <c r="G73" s="22"/>
      <c r="H73" s="22"/>
      <c r="I73" s="22"/>
      <c r="J73" s="72">
        <v>321592000</v>
      </c>
      <c r="K73" s="73"/>
      <c r="L73" s="58" t="str">
        <f>L74</f>
        <v> HC03. Hoàng Phương</v>
      </c>
      <c r="M73" s="67" t="s">
        <v>1513</v>
      </c>
    </row>
    <row r="74" spans="1:13" ht="33" customHeight="1">
      <c r="A74" s="19">
        <f>IF(C74&lt;&gt;"",SUBTOTAL(103,$C$3:$C74),"")</f>
        <v>69</v>
      </c>
      <c r="B74" s="19" t="s">
        <v>628</v>
      </c>
      <c r="C74" s="20" t="s">
        <v>629</v>
      </c>
      <c r="D74" s="19" t="s">
        <v>17</v>
      </c>
      <c r="E74" s="21">
        <v>300</v>
      </c>
      <c r="F74" s="22" t="s">
        <v>629</v>
      </c>
      <c r="G74" s="22" t="s">
        <v>630</v>
      </c>
      <c r="H74" s="22" t="s">
        <v>631</v>
      </c>
      <c r="I74" s="22" t="s">
        <v>632</v>
      </c>
      <c r="J74" s="23">
        <v>145000</v>
      </c>
      <c r="K74" s="23">
        <v>43500000</v>
      </c>
      <c r="L74" s="23" t="s">
        <v>633</v>
      </c>
      <c r="M74" s="67" t="s">
        <v>1513</v>
      </c>
    </row>
    <row r="75" spans="1:13" ht="33" customHeight="1">
      <c r="A75" s="19">
        <f>IF(C75&lt;&gt;"",SUBTOTAL(103,$C$3:$C75),"")</f>
        <v>70</v>
      </c>
      <c r="B75" s="19" t="s">
        <v>904</v>
      </c>
      <c r="C75" s="20" t="s">
        <v>905</v>
      </c>
      <c r="D75" s="19" t="s">
        <v>17</v>
      </c>
      <c r="E75" s="21">
        <v>10</v>
      </c>
      <c r="F75" s="22" t="s">
        <v>905</v>
      </c>
      <c r="G75" s="22" t="s">
        <v>630</v>
      </c>
      <c r="H75" s="22" t="s">
        <v>906</v>
      </c>
      <c r="I75" s="22" t="s">
        <v>907</v>
      </c>
      <c r="J75" s="23">
        <v>550000</v>
      </c>
      <c r="K75" s="23">
        <v>5500000</v>
      </c>
      <c r="L75" s="23" t="s">
        <v>633</v>
      </c>
      <c r="M75" s="67" t="s">
        <v>1513</v>
      </c>
    </row>
    <row r="76" spans="1:13" ht="33" customHeight="1">
      <c r="A76" s="19">
        <f>IF(C76&lt;&gt;"",SUBTOTAL(103,$C$3:$C76),"")</f>
        <v>71</v>
      </c>
      <c r="B76" s="19" t="s">
        <v>1023</v>
      </c>
      <c r="C76" s="20" t="s">
        <v>1024</v>
      </c>
      <c r="D76" s="19" t="s">
        <v>337</v>
      </c>
      <c r="E76" s="21">
        <v>300</v>
      </c>
      <c r="F76" s="22" t="s">
        <v>1024</v>
      </c>
      <c r="G76" s="22" t="s">
        <v>1025</v>
      </c>
      <c r="H76" s="22" t="s">
        <v>1026</v>
      </c>
      <c r="I76" s="22" t="s">
        <v>58</v>
      </c>
      <c r="J76" s="23">
        <v>105000</v>
      </c>
      <c r="K76" s="23">
        <v>31500000</v>
      </c>
      <c r="L76" s="23" t="s">
        <v>633</v>
      </c>
      <c r="M76" s="67" t="s">
        <v>1513</v>
      </c>
    </row>
    <row r="77" spans="1:13" ht="33" customHeight="1">
      <c r="A77" s="19">
        <f>IF(C77&lt;&gt;"",SUBTOTAL(103,$C$3:$C77),"")</f>
        <v>72</v>
      </c>
      <c r="B77" s="19" t="s">
        <v>1027</v>
      </c>
      <c r="C77" s="20" t="s">
        <v>1028</v>
      </c>
      <c r="D77" s="19" t="s">
        <v>337</v>
      </c>
      <c r="E77" s="21">
        <v>300</v>
      </c>
      <c r="F77" s="22" t="s">
        <v>1028</v>
      </c>
      <c r="G77" s="22" t="s">
        <v>1025</v>
      </c>
      <c r="H77" s="22" t="s">
        <v>1026</v>
      </c>
      <c r="I77" s="22" t="s">
        <v>58</v>
      </c>
      <c r="J77" s="23">
        <v>105000</v>
      </c>
      <c r="K77" s="23">
        <v>31500000</v>
      </c>
      <c r="L77" s="23" t="s">
        <v>633</v>
      </c>
      <c r="M77" s="67" t="s">
        <v>1513</v>
      </c>
    </row>
    <row r="78" spans="1:13" ht="33" customHeight="1">
      <c r="A78" s="19">
        <f>IF(C78&lt;&gt;"",SUBTOTAL(103,$C$3:$C78),"")</f>
        <v>73</v>
      </c>
      <c r="B78" s="19" t="s">
        <v>1029</v>
      </c>
      <c r="C78" s="20" t="s">
        <v>1030</v>
      </c>
      <c r="D78" s="19" t="s">
        <v>337</v>
      </c>
      <c r="E78" s="21">
        <v>300</v>
      </c>
      <c r="F78" s="22" t="s">
        <v>1030</v>
      </c>
      <c r="G78" s="22" t="s">
        <v>1025</v>
      </c>
      <c r="H78" s="22" t="s">
        <v>1026</v>
      </c>
      <c r="I78" s="22" t="s">
        <v>58</v>
      </c>
      <c r="J78" s="23">
        <v>105000</v>
      </c>
      <c r="K78" s="23">
        <v>31500000</v>
      </c>
      <c r="L78" s="23" t="s">
        <v>633</v>
      </c>
      <c r="M78" s="67" t="s">
        <v>1513</v>
      </c>
    </row>
    <row r="79" spans="1:13" ht="33" customHeight="1">
      <c r="A79" s="19">
        <f>IF(C79&lt;&gt;"",SUBTOTAL(103,$C$3:$C79),"")</f>
        <v>74</v>
      </c>
      <c r="B79" s="19" t="s">
        <v>1242</v>
      </c>
      <c r="C79" s="20" t="s">
        <v>1243</v>
      </c>
      <c r="D79" s="19" t="s">
        <v>1244</v>
      </c>
      <c r="E79" s="21">
        <v>40</v>
      </c>
      <c r="F79" s="22" t="s">
        <v>1243</v>
      </c>
      <c r="G79" s="22" t="s">
        <v>1245</v>
      </c>
      <c r="H79" s="22" t="s">
        <v>1246</v>
      </c>
      <c r="I79" s="22" t="s">
        <v>1247</v>
      </c>
      <c r="J79" s="23">
        <v>195000</v>
      </c>
      <c r="K79" s="23">
        <v>7800000</v>
      </c>
      <c r="L79" s="23" t="s">
        <v>633</v>
      </c>
      <c r="M79" s="67" t="s">
        <v>1513</v>
      </c>
    </row>
    <row r="80" spans="1:13" ht="33" customHeight="1">
      <c r="A80" s="19">
        <f>IF(C80&lt;&gt;"",SUBTOTAL(103,$C$3:$C80),"")</f>
        <v>75</v>
      </c>
      <c r="B80" s="19" t="s">
        <v>1248</v>
      </c>
      <c r="C80" s="20" t="s">
        <v>1249</v>
      </c>
      <c r="D80" s="19" t="s">
        <v>1250</v>
      </c>
      <c r="E80" s="21">
        <v>15</v>
      </c>
      <c r="F80" s="22" t="s">
        <v>1249</v>
      </c>
      <c r="G80" s="22" t="s">
        <v>1251</v>
      </c>
      <c r="H80" s="22" t="s">
        <v>1252</v>
      </c>
      <c r="I80" s="22" t="s">
        <v>294</v>
      </c>
      <c r="J80" s="23">
        <v>390000</v>
      </c>
      <c r="K80" s="23">
        <v>5850000</v>
      </c>
      <c r="L80" s="23" t="s">
        <v>633</v>
      </c>
      <c r="M80" s="67" t="s">
        <v>1513</v>
      </c>
    </row>
    <row r="81" spans="1:13" ht="33" customHeight="1">
      <c r="A81" s="19">
        <f>IF(C81&lt;&gt;"",SUBTOTAL(103,$C$3:$C81),"")</f>
        <v>76</v>
      </c>
      <c r="B81" s="19" t="s">
        <v>1253</v>
      </c>
      <c r="C81" s="20" t="s">
        <v>1254</v>
      </c>
      <c r="D81" s="19" t="s">
        <v>1255</v>
      </c>
      <c r="E81" s="21">
        <v>100</v>
      </c>
      <c r="F81" s="22" t="s">
        <v>1254</v>
      </c>
      <c r="G81" s="22" t="s">
        <v>1256</v>
      </c>
      <c r="H81" s="22" t="s">
        <v>1257</v>
      </c>
      <c r="I81" s="22" t="s">
        <v>495</v>
      </c>
      <c r="J81" s="23">
        <v>40000</v>
      </c>
      <c r="K81" s="23">
        <v>4000000</v>
      </c>
      <c r="L81" s="23" t="s">
        <v>633</v>
      </c>
      <c r="M81" s="67" t="s">
        <v>1513</v>
      </c>
    </row>
    <row r="82" spans="1:13" ht="33" customHeight="1">
      <c r="A82" s="19">
        <f>IF(C82&lt;&gt;"",SUBTOTAL(103,$C$3:$C82),"")</f>
        <v>77</v>
      </c>
      <c r="B82" s="19" t="s">
        <v>1258</v>
      </c>
      <c r="C82" s="20" t="s">
        <v>1259</v>
      </c>
      <c r="D82" s="19" t="s">
        <v>337</v>
      </c>
      <c r="E82" s="21">
        <v>10</v>
      </c>
      <c r="F82" s="22" t="s">
        <v>1259</v>
      </c>
      <c r="G82" s="22" t="s">
        <v>1260</v>
      </c>
      <c r="H82" s="22" t="s">
        <v>1261</v>
      </c>
      <c r="I82" s="22" t="s">
        <v>64</v>
      </c>
      <c r="J82" s="23">
        <v>715000</v>
      </c>
      <c r="K82" s="23">
        <v>7150000</v>
      </c>
      <c r="L82" s="23" t="s">
        <v>633</v>
      </c>
      <c r="M82" s="67" t="s">
        <v>1513</v>
      </c>
    </row>
    <row r="83" spans="1:13" ht="33" customHeight="1">
      <c r="A83" s="19">
        <f>IF(C83&lt;&gt;"",SUBTOTAL(103,$C$3:$C83),"")</f>
        <v>78</v>
      </c>
      <c r="B83" s="19" t="s">
        <v>1262</v>
      </c>
      <c r="C83" s="20" t="s">
        <v>1263</v>
      </c>
      <c r="D83" s="19" t="s">
        <v>337</v>
      </c>
      <c r="E83" s="21">
        <v>10</v>
      </c>
      <c r="F83" s="22" t="s">
        <v>1263</v>
      </c>
      <c r="G83" s="22" t="s">
        <v>1264</v>
      </c>
      <c r="H83" s="22" t="s">
        <v>1265</v>
      </c>
      <c r="I83" s="22" t="s">
        <v>186</v>
      </c>
      <c r="J83" s="23">
        <v>205000</v>
      </c>
      <c r="K83" s="23">
        <v>2050000</v>
      </c>
      <c r="L83" s="23" t="s">
        <v>633</v>
      </c>
      <c r="M83" s="67" t="s">
        <v>1513</v>
      </c>
    </row>
    <row r="84" spans="1:13" ht="33" customHeight="1">
      <c r="A84" s="19">
        <f>IF(C84&lt;&gt;"",SUBTOTAL(103,$C$3:$C84),"")</f>
        <v>79</v>
      </c>
      <c r="B84" s="19" t="s">
        <v>1266</v>
      </c>
      <c r="C84" s="20" t="s">
        <v>1267</v>
      </c>
      <c r="D84" s="19" t="s">
        <v>17</v>
      </c>
      <c r="E84" s="21">
        <v>60</v>
      </c>
      <c r="F84" s="22" t="s">
        <v>1267</v>
      </c>
      <c r="G84" s="22" t="s">
        <v>1268</v>
      </c>
      <c r="H84" s="22" t="s">
        <v>1269</v>
      </c>
      <c r="I84" s="22" t="s">
        <v>1241</v>
      </c>
      <c r="J84" s="23">
        <v>55000</v>
      </c>
      <c r="K84" s="23">
        <v>3300000</v>
      </c>
      <c r="L84" s="23" t="s">
        <v>633</v>
      </c>
      <c r="M84" s="67" t="s">
        <v>1513</v>
      </c>
    </row>
    <row r="85" spans="1:13" ht="33" customHeight="1">
      <c r="A85" s="19">
        <f>IF(C85&lt;&gt;"",SUBTOTAL(103,$C$3:$C85),"")</f>
        <v>80</v>
      </c>
      <c r="B85" s="19" t="s">
        <v>1270</v>
      </c>
      <c r="C85" s="20" t="s">
        <v>1271</v>
      </c>
      <c r="D85" s="19" t="s">
        <v>337</v>
      </c>
      <c r="E85" s="21">
        <v>15</v>
      </c>
      <c r="F85" s="22" t="s">
        <v>1271</v>
      </c>
      <c r="G85" s="22" t="s">
        <v>1272</v>
      </c>
      <c r="H85" s="22" t="s">
        <v>1273</v>
      </c>
      <c r="I85" s="22" t="s">
        <v>1247</v>
      </c>
      <c r="J85" s="23">
        <v>285000</v>
      </c>
      <c r="K85" s="23">
        <v>4275000</v>
      </c>
      <c r="L85" s="23" t="s">
        <v>633</v>
      </c>
      <c r="M85" s="67" t="s">
        <v>1513</v>
      </c>
    </row>
    <row r="86" spans="1:13" ht="33" customHeight="1">
      <c r="A86" s="19">
        <f>IF(C86&lt;&gt;"",SUBTOTAL(103,$C$3:$C86),"")</f>
        <v>81</v>
      </c>
      <c r="B86" s="19" t="s">
        <v>1274</v>
      </c>
      <c r="C86" s="20" t="s">
        <v>1275</v>
      </c>
      <c r="D86" s="19" t="s">
        <v>17</v>
      </c>
      <c r="E86" s="21">
        <v>15</v>
      </c>
      <c r="F86" s="22" t="s">
        <v>1275</v>
      </c>
      <c r="G86" s="22" t="s">
        <v>1276</v>
      </c>
      <c r="H86" s="22" t="s">
        <v>1252</v>
      </c>
      <c r="I86" s="22" t="s">
        <v>294</v>
      </c>
      <c r="J86" s="23">
        <v>95000</v>
      </c>
      <c r="K86" s="23">
        <v>1425000</v>
      </c>
      <c r="L86" s="23" t="s">
        <v>633</v>
      </c>
      <c r="M86" s="67" t="s">
        <v>1513</v>
      </c>
    </row>
    <row r="87" spans="1:13" ht="33" customHeight="1">
      <c r="A87" s="19">
        <f>IF(C87&lt;&gt;"",SUBTOTAL(103,$C$3:$C87),"")</f>
        <v>82</v>
      </c>
      <c r="B87" s="19" t="s">
        <v>1277</v>
      </c>
      <c r="C87" s="20" t="s">
        <v>1278</v>
      </c>
      <c r="D87" s="19" t="s">
        <v>17</v>
      </c>
      <c r="E87" s="21">
        <v>8</v>
      </c>
      <c r="F87" s="22" t="s">
        <v>1278</v>
      </c>
      <c r="G87" s="22" t="s">
        <v>1279</v>
      </c>
      <c r="H87" s="22" t="s">
        <v>1246</v>
      </c>
      <c r="I87" s="22" t="s">
        <v>1247</v>
      </c>
      <c r="J87" s="23">
        <v>60000</v>
      </c>
      <c r="K87" s="23">
        <v>480000</v>
      </c>
      <c r="L87" s="23" t="s">
        <v>633</v>
      </c>
      <c r="M87" s="67" t="s">
        <v>1513</v>
      </c>
    </row>
    <row r="88" spans="1:13" ht="33" customHeight="1">
      <c r="A88" s="19">
        <f>IF(C88&lt;&gt;"",SUBTOTAL(103,$C$3:$C88),"")</f>
        <v>83</v>
      </c>
      <c r="B88" s="19" t="s">
        <v>1280</v>
      </c>
      <c r="C88" s="20" t="s">
        <v>1281</v>
      </c>
      <c r="D88" s="19" t="s">
        <v>17</v>
      </c>
      <c r="E88" s="21">
        <v>8</v>
      </c>
      <c r="F88" s="22" t="s">
        <v>1282</v>
      </c>
      <c r="G88" s="22" t="s">
        <v>1283</v>
      </c>
      <c r="H88" s="22" t="s">
        <v>1246</v>
      </c>
      <c r="I88" s="22" t="s">
        <v>1247</v>
      </c>
      <c r="J88" s="23">
        <v>585000</v>
      </c>
      <c r="K88" s="23">
        <v>4680000</v>
      </c>
      <c r="L88" s="23" t="s">
        <v>633</v>
      </c>
      <c r="M88" s="67" t="s">
        <v>1513</v>
      </c>
    </row>
    <row r="89" spans="1:13" ht="33" customHeight="1">
      <c r="A89" s="19">
        <f>IF(C89&lt;&gt;"",SUBTOTAL(103,$C$3:$C89),"")</f>
        <v>84</v>
      </c>
      <c r="B89" s="19" t="s">
        <v>1284</v>
      </c>
      <c r="C89" s="20" t="s">
        <v>1285</v>
      </c>
      <c r="D89" s="19" t="s">
        <v>17</v>
      </c>
      <c r="E89" s="21">
        <v>20</v>
      </c>
      <c r="F89" s="22" t="s">
        <v>1286</v>
      </c>
      <c r="G89" s="22" t="s">
        <v>1287</v>
      </c>
      <c r="H89" s="22" t="s">
        <v>1246</v>
      </c>
      <c r="I89" s="22" t="s">
        <v>1247</v>
      </c>
      <c r="J89" s="23">
        <v>585000</v>
      </c>
      <c r="K89" s="23">
        <v>11700000</v>
      </c>
      <c r="L89" s="23" t="s">
        <v>633</v>
      </c>
      <c r="M89" s="67" t="s">
        <v>1513</v>
      </c>
    </row>
    <row r="90" spans="1:13" ht="33" customHeight="1">
      <c r="A90" s="19">
        <f>IF(C90&lt;&gt;"",SUBTOTAL(103,$C$3:$C90),"")</f>
        <v>85</v>
      </c>
      <c r="B90" s="19" t="s">
        <v>1292</v>
      </c>
      <c r="C90" s="20" t="s">
        <v>1293</v>
      </c>
      <c r="D90" s="19" t="s">
        <v>1294</v>
      </c>
      <c r="E90" s="21">
        <v>300</v>
      </c>
      <c r="F90" s="22" t="s">
        <v>1293</v>
      </c>
      <c r="G90" s="22" t="s">
        <v>1295</v>
      </c>
      <c r="H90" s="22" t="s">
        <v>1296</v>
      </c>
      <c r="I90" s="22" t="s">
        <v>64</v>
      </c>
      <c r="J90" s="23">
        <v>9200</v>
      </c>
      <c r="K90" s="23">
        <v>2760000</v>
      </c>
      <c r="L90" s="23" t="s">
        <v>633</v>
      </c>
      <c r="M90" s="67" t="s">
        <v>1513</v>
      </c>
    </row>
    <row r="91" spans="1:13" ht="33" customHeight="1">
      <c r="A91" s="19">
        <f>IF(C91&lt;&gt;"",SUBTOTAL(103,$C$3:$C91),"")</f>
        <v>86</v>
      </c>
      <c r="B91" s="19" t="s">
        <v>1297</v>
      </c>
      <c r="C91" s="20" t="s">
        <v>1298</v>
      </c>
      <c r="D91" s="19" t="s">
        <v>1244</v>
      </c>
      <c r="E91" s="21">
        <v>1</v>
      </c>
      <c r="F91" s="22" t="s">
        <v>1298</v>
      </c>
      <c r="G91" s="22" t="s">
        <v>1299</v>
      </c>
      <c r="H91" s="22" t="s">
        <v>1300</v>
      </c>
      <c r="I91" s="22" t="s">
        <v>294</v>
      </c>
      <c r="J91" s="23">
        <v>1170000</v>
      </c>
      <c r="K91" s="23">
        <v>1170000</v>
      </c>
      <c r="L91" s="23" t="s">
        <v>633</v>
      </c>
      <c r="M91" s="67" t="s">
        <v>1513</v>
      </c>
    </row>
    <row r="92" spans="1:13" ht="33" customHeight="1">
      <c r="A92" s="19">
        <f>IF(C92&lt;&gt;"",SUBTOTAL(103,$C$3:$C92),"")</f>
        <v>87</v>
      </c>
      <c r="B92" s="19" t="s">
        <v>1301</v>
      </c>
      <c r="C92" s="20" t="s">
        <v>1302</v>
      </c>
      <c r="D92" s="19" t="s">
        <v>337</v>
      </c>
      <c r="E92" s="21">
        <v>10</v>
      </c>
      <c r="F92" s="22" t="s">
        <v>1302</v>
      </c>
      <c r="G92" s="22" t="s">
        <v>1303</v>
      </c>
      <c r="H92" s="22" t="s">
        <v>1296</v>
      </c>
      <c r="I92" s="22" t="s">
        <v>64</v>
      </c>
      <c r="J92" s="23">
        <v>970000</v>
      </c>
      <c r="K92" s="23">
        <v>9700000</v>
      </c>
      <c r="L92" s="23" t="s">
        <v>633</v>
      </c>
      <c r="M92" s="67" t="s">
        <v>1513</v>
      </c>
    </row>
    <row r="93" spans="1:13" ht="33" customHeight="1">
      <c r="A93" s="19">
        <f>IF(C93&lt;&gt;"",SUBTOTAL(103,$C$3:$C93),"")</f>
        <v>88</v>
      </c>
      <c r="B93" s="19" t="s">
        <v>1304</v>
      </c>
      <c r="C93" s="20" t="s">
        <v>1305</v>
      </c>
      <c r="D93" s="19" t="s">
        <v>17</v>
      </c>
      <c r="E93" s="21">
        <v>8</v>
      </c>
      <c r="F93" s="22" t="s">
        <v>1305</v>
      </c>
      <c r="G93" s="22" t="s">
        <v>1306</v>
      </c>
      <c r="H93" s="22" t="s">
        <v>1307</v>
      </c>
      <c r="I93" s="22" t="s">
        <v>294</v>
      </c>
      <c r="J93" s="23">
        <v>105000</v>
      </c>
      <c r="K93" s="23">
        <v>840000</v>
      </c>
      <c r="L93" s="23" t="s">
        <v>633</v>
      </c>
      <c r="M93" s="67" t="s">
        <v>1513</v>
      </c>
    </row>
    <row r="94" spans="1:13" ht="33" customHeight="1">
      <c r="A94" s="19">
        <f>IF(C94&lt;&gt;"",SUBTOTAL(103,$C$3:$C94),"")</f>
        <v>89</v>
      </c>
      <c r="B94" s="19" t="s">
        <v>1308</v>
      </c>
      <c r="C94" s="20" t="s">
        <v>1309</v>
      </c>
      <c r="D94" s="19" t="s">
        <v>17</v>
      </c>
      <c r="E94" s="21">
        <v>2</v>
      </c>
      <c r="F94" s="22" t="s">
        <v>1309</v>
      </c>
      <c r="G94" s="22" t="s">
        <v>1310</v>
      </c>
      <c r="H94" s="22" t="s">
        <v>1311</v>
      </c>
      <c r="I94" s="22" t="s">
        <v>766</v>
      </c>
      <c r="J94" s="23">
        <v>185000</v>
      </c>
      <c r="K94" s="23">
        <v>370000</v>
      </c>
      <c r="L94" s="23" t="s">
        <v>633</v>
      </c>
      <c r="M94" s="67" t="s">
        <v>1513</v>
      </c>
    </row>
    <row r="95" spans="1:13" ht="33" customHeight="1">
      <c r="A95" s="19">
        <f>IF(C95&lt;&gt;"",SUBTOTAL(103,$C$3:$C95),"")</f>
        <v>90</v>
      </c>
      <c r="B95" s="19" t="s">
        <v>1314</v>
      </c>
      <c r="C95" s="20" t="s">
        <v>1315</v>
      </c>
      <c r="D95" s="19" t="s">
        <v>1294</v>
      </c>
      <c r="E95" s="21">
        <v>300</v>
      </c>
      <c r="F95" s="22" t="s">
        <v>1315</v>
      </c>
      <c r="G95" s="22" t="s">
        <v>1316</v>
      </c>
      <c r="H95" s="22" t="s">
        <v>1296</v>
      </c>
      <c r="I95" s="22" t="s">
        <v>64</v>
      </c>
      <c r="J95" s="23">
        <v>10500</v>
      </c>
      <c r="K95" s="23">
        <v>3150000</v>
      </c>
      <c r="L95" s="23" t="s">
        <v>633</v>
      </c>
      <c r="M95" s="67" t="s">
        <v>1513</v>
      </c>
    </row>
    <row r="96" spans="1:13" ht="33" customHeight="1">
      <c r="A96" s="19">
        <f>IF(C96&lt;&gt;"",SUBTOTAL(103,$C$3:$C96),"")</f>
        <v>91</v>
      </c>
      <c r="B96" s="19" t="s">
        <v>1317</v>
      </c>
      <c r="C96" s="20" t="s">
        <v>1318</v>
      </c>
      <c r="D96" s="19" t="s">
        <v>1244</v>
      </c>
      <c r="E96" s="21">
        <v>40</v>
      </c>
      <c r="F96" s="22" t="s">
        <v>1318</v>
      </c>
      <c r="G96" s="22" t="s">
        <v>1319</v>
      </c>
      <c r="H96" s="22" t="s">
        <v>1320</v>
      </c>
      <c r="I96" s="22" t="s">
        <v>1321</v>
      </c>
      <c r="J96" s="23">
        <v>45000</v>
      </c>
      <c r="K96" s="23">
        <v>1800000</v>
      </c>
      <c r="L96" s="23" t="s">
        <v>633</v>
      </c>
      <c r="M96" s="67" t="s">
        <v>1513</v>
      </c>
    </row>
    <row r="97" spans="1:13" ht="33" customHeight="1">
      <c r="A97" s="19">
        <f>IF(C97&lt;&gt;"",SUBTOTAL(103,$C$3:$C97),"")</f>
        <v>92</v>
      </c>
      <c r="B97" s="19" t="s">
        <v>1322</v>
      </c>
      <c r="C97" s="20" t="s">
        <v>1323</v>
      </c>
      <c r="D97" s="19" t="s">
        <v>337</v>
      </c>
      <c r="E97" s="21">
        <v>8</v>
      </c>
      <c r="F97" s="22" t="s">
        <v>1323</v>
      </c>
      <c r="G97" s="22" t="s">
        <v>1324</v>
      </c>
      <c r="H97" s="22" t="s">
        <v>1257</v>
      </c>
      <c r="I97" s="22" t="s">
        <v>495</v>
      </c>
      <c r="J97" s="23">
        <v>580000</v>
      </c>
      <c r="K97" s="23">
        <v>4640000</v>
      </c>
      <c r="L97" s="23" t="s">
        <v>633</v>
      </c>
      <c r="M97" s="67" t="s">
        <v>1513</v>
      </c>
    </row>
    <row r="98" spans="1:13" ht="33" customHeight="1">
      <c r="A98" s="19">
        <f>IF(C98&lt;&gt;"",SUBTOTAL(103,$C$3:$C98),"")</f>
        <v>93</v>
      </c>
      <c r="B98" s="19" t="s">
        <v>1325</v>
      </c>
      <c r="C98" s="20" t="s">
        <v>1326</v>
      </c>
      <c r="D98" s="19" t="s">
        <v>337</v>
      </c>
      <c r="E98" s="21">
        <v>8</v>
      </c>
      <c r="F98" s="22" t="s">
        <v>1326</v>
      </c>
      <c r="G98" s="22" t="s">
        <v>1327</v>
      </c>
      <c r="H98" s="22" t="s">
        <v>1257</v>
      </c>
      <c r="I98" s="22" t="s">
        <v>495</v>
      </c>
      <c r="J98" s="23">
        <v>145000</v>
      </c>
      <c r="K98" s="23">
        <v>1160000</v>
      </c>
      <c r="L98" s="23" t="s">
        <v>633</v>
      </c>
      <c r="M98" s="67" t="s">
        <v>1513</v>
      </c>
    </row>
    <row r="99" spans="1:13" ht="33" customHeight="1">
      <c r="A99" s="19">
        <f>IF(C99&lt;&gt;"",SUBTOTAL(103,$C$3:$C99),"")</f>
        <v>94</v>
      </c>
      <c r="B99" s="19" t="s">
        <v>1350</v>
      </c>
      <c r="C99" s="20" t="s">
        <v>1351</v>
      </c>
      <c r="D99" s="19" t="s">
        <v>77</v>
      </c>
      <c r="E99" s="21">
        <v>1000</v>
      </c>
      <c r="F99" s="22" t="s">
        <v>1351</v>
      </c>
      <c r="G99" s="22" t="s">
        <v>1352</v>
      </c>
      <c r="H99" s="22" t="s">
        <v>1353</v>
      </c>
      <c r="I99" s="22" t="s">
        <v>632</v>
      </c>
      <c r="J99" s="23">
        <v>340</v>
      </c>
      <c r="K99" s="23">
        <v>340000</v>
      </c>
      <c r="L99" s="23" t="s">
        <v>633</v>
      </c>
      <c r="M99" s="67" t="s">
        <v>1513</v>
      </c>
    </row>
    <row r="100" spans="1:13" ht="33" customHeight="1">
      <c r="A100" s="19">
        <f>IF(C100&lt;&gt;"",SUBTOTAL(103,$C$3:$C100),"")</f>
        <v>95</v>
      </c>
      <c r="B100" s="19" t="s">
        <v>1356</v>
      </c>
      <c r="C100" s="20" t="s">
        <v>1357</v>
      </c>
      <c r="D100" s="19" t="s">
        <v>1358</v>
      </c>
      <c r="E100" s="21">
        <v>50000</v>
      </c>
      <c r="F100" s="22" t="s">
        <v>1357</v>
      </c>
      <c r="G100" s="22" t="s">
        <v>1359</v>
      </c>
      <c r="H100" s="22" t="s">
        <v>1360</v>
      </c>
      <c r="I100" s="22" t="s">
        <v>32</v>
      </c>
      <c r="J100" s="23">
        <v>20</v>
      </c>
      <c r="K100" s="23">
        <v>1000000</v>
      </c>
      <c r="L100" s="23" t="s">
        <v>633</v>
      </c>
      <c r="M100" s="67" t="s">
        <v>1513</v>
      </c>
    </row>
    <row r="101" spans="1:13" ht="33" customHeight="1">
      <c r="A101" s="19">
        <f>IF(C101&lt;&gt;"",SUBTOTAL(103,$C$3:$C101),"")</f>
        <v>96</v>
      </c>
      <c r="B101" s="19" t="s">
        <v>1386</v>
      </c>
      <c r="C101" s="20" t="s">
        <v>1387</v>
      </c>
      <c r="D101" s="19" t="s">
        <v>291</v>
      </c>
      <c r="E101" s="21">
        <v>6</v>
      </c>
      <c r="F101" s="22" t="s">
        <v>1387</v>
      </c>
      <c r="G101" s="22" t="s">
        <v>1086</v>
      </c>
      <c r="H101" s="22" t="s">
        <v>1353</v>
      </c>
      <c r="I101" s="22" t="s">
        <v>632</v>
      </c>
      <c r="J101" s="23">
        <v>97000</v>
      </c>
      <c r="K101" s="23">
        <v>582000</v>
      </c>
      <c r="L101" s="23" t="s">
        <v>633</v>
      </c>
      <c r="M101" s="67" t="s">
        <v>1513</v>
      </c>
    </row>
    <row r="102" spans="1:13" ht="33" customHeight="1">
      <c r="A102" s="19">
        <f>IF(C102&lt;&gt;"",SUBTOTAL(103,$C$3:$C102),"")</f>
        <v>97</v>
      </c>
      <c r="B102" s="19" t="s">
        <v>1406</v>
      </c>
      <c r="C102" s="20" t="s">
        <v>1407</v>
      </c>
      <c r="D102" s="19" t="s">
        <v>77</v>
      </c>
      <c r="E102" s="21">
        <v>3000</v>
      </c>
      <c r="F102" s="22" t="s">
        <v>1407</v>
      </c>
      <c r="G102" s="22" t="s">
        <v>1408</v>
      </c>
      <c r="H102" s="22" t="s">
        <v>1353</v>
      </c>
      <c r="I102" s="22" t="s">
        <v>632</v>
      </c>
      <c r="J102" s="23">
        <v>2900</v>
      </c>
      <c r="K102" s="23">
        <v>8700000</v>
      </c>
      <c r="L102" s="23" t="s">
        <v>633</v>
      </c>
      <c r="M102" s="67" t="s">
        <v>1513</v>
      </c>
    </row>
    <row r="103" spans="1:13" ht="33" customHeight="1">
      <c r="A103" s="19">
        <f>IF(C103&lt;&gt;"",SUBTOTAL(103,$C$3:$C103),"")</f>
        <v>98</v>
      </c>
      <c r="B103" s="19" t="s">
        <v>1409</v>
      </c>
      <c r="C103" s="20" t="s">
        <v>1410</v>
      </c>
      <c r="D103" s="19" t="s">
        <v>77</v>
      </c>
      <c r="E103" s="21">
        <v>3000</v>
      </c>
      <c r="F103" s="22" t="s">
        <v>1410</v>
      </c>
      <c r="G103" s="22" t="s">
        <v>1408</v>
      </c>
      <c r="H103" s="22" t="s">
        <v>1353</v>
      </c>
      <c r="I103" s="22" t="s">
        <v>632</v>
      </c>
      <c r="J103" s="23">
        <v>370</v>
      </c>
      <c r="K103" s="23">
        <v>1110000</v>
      </c>
      <c r="L103" s="23" t="s">
        <v>633</v>
      </c>
      <c r="M103" s="67" t="s">
        <v>1513</v>
      </c>
    </row>
    <row r="104" spans="1:13" ht="33" customHeight="1">
      <c r="A104" s="19">
        <f>IF(C104&lt;&gt;"",SUBTOTAL(103,$C$3:$C104),"")</f>
        <v>99</v>
      </c>
      <c r="B104" s="19" t="s">
        <v>1411</v>
      </c>
      <c r="C104" s="20" t="s">
        <v>1412</v>
      </c>
      <c r="D104" s="19" t="s">
        <v>77</v>
      </c>
      <c r="E104" s="21">
        <v>1000</v>
      </c>
      <c r="F104" s="22" t="s">
        <v>1412</v>
      </c>
      <c r="G104" s="22" t="s">
        <v>1408</v>
      </c>
      <c r="H104" s="22" t="s">
        <v>1353</v>
      </c>
      <c r="I104" s="22" t="s">
        <v>632</v>
      </c>
      <c r="J104" s="23">
        <v>200</v>
      </c>
      <c r="K104" s="23">
        <v>200000</v>
      </c>
      <c r="L104" s="23" t="s">
        <v>633</v>
      </c>
      <c r="M104" s="67" t="s">
        <v>1513</v>
      </c>
    </row>
    <row r="105" spans="1:13" ht="33" customHeight="1">
      <c r="A105" s="19">
        <f>IF(C105&lt;&gt;"",SUBTOTAL(103,$C$3:$C105),"")</f>
        <v>100</v>
      </c>
      <c r="B105" s="19" t="s">
        <v>1413</v>
      </c>
      <c r="C105" s="20" t="s">
        <v>1414</v>
      </c>
      <c r="D105" s="19" t="s">
        <v>77</v>
      </c>
      <c r="E105" s="21">
        <v>500</v>
      </c>
      <c r="F105" s="22" t="s">
        <v>1414</v>
      </c>
      <c r="G105" s="22" t="s">
        <v>1408</v>
      </c>
      <c r="H105" s="22" t="s">
        <v>1353</v>
      </c>
      <c r="I105" s="22" t="s">
        <v>632</v>
      </c>
      <c r="J105" s="23">
        <v>120</v>
      </c>
      <c r="K105" s="23">
        <v>60000</v>
      </c>
      <c r="L105" s="23" t="s">
        <v>633</v>
      </c>
      <c r="M105" s="67" t="s">
        <v>1513</v>
      </c>
    </row>
    <row r="106" spans="1:13" ht="33" customHeight="1">
      <c r="A106" s="19">
        <f>IF(C106&lt;&gt;"",SUBTOTAL(103,$C$3:$C106),"")</f>
        <v>101</v>
      </c>
      <c r="B106" s="19" t="s">
        <v>1436</v>
      </c>
      <c r="C106" s="20" t="s">
        <v>1437</v>
      </c>
      <c r="D106" s="19" t="s">
        <v>77</v>
      </c>
      <c r="E106" s="21">
        <v>1000</v>
      </c>
      <c r="F106" s="22" t="s">
        <v>1437</v>
      </c>
      <c r="G106" s="22" t="s">
        <v>1408</v>
      </c>
      <c r="H106" s="22" t="s">
        <v>1353</v>
      </c>
      <c r="I106" s="22" t="s">
        <v>632</v>
      </c>
      <c r="J106" s="23">
        <v>150</v>
      </c>
      <c r="K106" s="23">
        <v>150000</v>
      </c>
      <c r="L106" s="23" t="s">
        <v>633</v>
      </c>
      <c r="M106" s="67" t="s">
        <v>1513</v>
      </c>
    </row>
    <row r="107" spans="1:13" ht="33" customHeight="1">
      <c r="A107" s="19">
        <f>IF(C107&lt;&gt;"",SUBTOTAL(103,$C$3:$C107),"")</f>
        <v>102</v>
      </c>
      <c r="B107" s="19" t="s">
        <v>1438</v>
      </c>
      <c r="C107" s="20" t="s">
        <v>1439</v>
      </c>
      <c r="D107" s="19" t="s">
        <v>77</v>
      </c>
      <c r="E107" s="21">
        <v>1000</v>
      </c>
      <c r="F107" s="22" t="s">
        <v>1439</v>
      </c>
      <c r="G107" s="22" t="s">
        <v>1408</v>
      </c>
      <c r="H107" s="22" t="s">
        <v>1353</v>
      </c>
      <c r="I107" s="22" t="s">
        <v>632</v>
      </c>
      <c r="J107" s="23">
        <v>150</v>
      </c>
      <c r="K107" s="23">
        <v>150000</v>
      </c>
      <c r="L107" s="23" t="s">
        <v>633</v>
      </c>
      <c r="M107" s="67" t="s">
        <v>1513</v>
      </c>
    </row>
    <row r="108" spans="1:13" ht="33" customHeight="1">
      <c r="A108" s="19">
        <f>IF(C108&lt;&gt;"",SUBTOTAL(103,$C$3:$C108),"")</f>
        <v>103</v>
      </c>
      <c r="B108" s="19" t="s">
        <v>1454</v>
      </c>
      <c r="C108" s="20" t="s">
        <v>1455</v>
      </c>
      <c r="D108" s="19" t="s">
        <v>1456</v>
      </c>
      <c r="E108" s="21">
        <v>5000</v>
      </c>
      <c r="F108" s="22" t="s">
        <v>1455</v>
      </c>
      <c r="G108" s="22" t="s">
        <v>1457</v>
      </c>
      <c r="H108" s="22" t="s">
        <v>1458</v>
      </c>
      <c r="I108" s="22" t="s">
        <v>1459</v>
      </c>
      <c r="J108" s="23">
        <v>5200</v>
      </c>
      <c r="K108" s="23">
        <v>26000000</v>
      </c>
      <c r="L108" s="23" t="s">
        <v>633</v>
      </c>
      <c r="M108" s="67" t="s">
        <v>1513</v>
      </c>
    </row>
    <row r="109" spans="1:13" ht="33" customHeight="1">
      <c r="A109" s="19">
        <f>IF(C109&lt;&gt;"",SUBTOTAL(103,$C$3:$C109),"")</f>
        <v>104</v>
      </c>
      <c r="B109" s="19" t="s">
        <v>1480</v>
      </c>
      <c r="C109" s="20" t="s">
        <v>1481</v>
      </c>
      <c r="D109" s="19" t="s">
        <v>17</v>
      </c>
      <c r="E109" s="21">
        <v>150</v>
      </c>
      <c r="F109" s="22" t="s">
        <v>1481</v>
      </c>
      <c r="G109" s="22" t="s">
        <v>630</v>
      </c>
      <c r="H109" s="22" t="s">
        <v>631</v>
      </c>
      <c r="I109" s="22" t="s">
        <v>632</v>
      </c>
      <c r="J109" s="23">
        <v>180000</v>
      </c>
      <c r="K109" s="23">
        <v>27000000</v>
      </c>
      <c r="L109" s="23" t="s">
        <v>633</v>
      </c>
      <c r="M109" s="67" t="s">
        <v>1513</v>
      </c>
    </row>
    <row r="110" spans="1:13" ht="33" customHeight="1">
      <c r="A110" s="19">
        <f>IF(C110&lt;&gt;"",SUBTOTAL(103,$C$3:$C110),"")</f>
        <v>105</v>
      </c>
      <c r="B110" s="19" t="s">
        <v>1488</v>
      </c>
      <c r="C110" s="20" t="s">
        <v>1489</v>
      </c>
      <c r="D110" s="19" t="s">
        <v>28</v>
      </c>
      <c r="E110" s="21">
        <v>1</v>
      </c>
      <c r="F110" s="22" t="s">
        <v>1489</v>
      </c>
      <c r="G110" s="22" t="s">
        <v>1490</v>
      </c>
      <c r="H110" s="22" t="s">
        <v>1491</v>
      </c>
      <c r="I110" s="22" t="s">
        <v>294</v>
      </c>
      <c r="J110" s="23">
        <v>4350000</v>
      </c>
      <c r="K110" s="23">
        <v>4350000</v>
      </c>
      <c r="L110" s="23" t="s">
        <v>633</v>
      </c>
      <c r="M110" s="67" t="s">
        <v>1513</v>
      </c>
    </row>
    <row r="111" spans="1:13" ht="33" customHeight="1">
      <c r="A111" s="19">
        <f>IF(C111&lt;&gt;"",SUBTOTAL(103,$C$3:$C111),"")</f>
        <v>106</v>
      </c>
      <c r="B111" s="19" t="s">
        <v>1492</v>
      </c>
      <c r="C111" s="20" t="s">
        <v>1493</v>
      </c>
      <c r="D111" s="19" t="s">
        <v>28</v>
      </c>
      <c r="E111" s="21">
        <v>1</v>
      </c>
      <c r="F111" s="22" t="s">
        <v>1493</v>
      </c>
      <c r="G111" s="22" t="s">
        <v>1494</v>
      </c>
      <c r="H111" s="22" t="s">
        <v>1491</v>
      </c>
      <c r="I111" s="22" t="s">
        <v>294</v>
      </c>
      <c r="J111" s="23">
        <v>7650000</v>
      </c>
      <c r="K111" s="23">
        <v>7650000</v>
      </c>
      <c r="L111" s="23" t="s">
        <v>633</v>
      </c>
      <c r="M111" s="67" t="s">
        <v>1513</v>
      </c>
    </row>
    <row r="112" spans="1:13" ht="33" customHeight="1">
      <c r="A112" s="19">
        <f>IF(C112&lt;&gt;"",SUBTOTAL(103,$C$3:$C112),"")</f>
        <v>107</v>
      </c>
      <c r="B112" s="19" t="s">
        <v>1502</v>
      </c>
      <c r="C112" s="20" t="s">
        <v>1503</v>
      </c>
      <c r="D112" s="19" t="s">
        <v>291</v>
      </c>
      <c r="E112" s="21">
        <v>15</v>
      </c>
      <c r="F112" s="22" t="s">
        <v>1503</v>
      </c>
      <c r="G112" s="22" t="s">
        <v>1504</v>
      </c>
      <c r="H112" s="22" t="s">
        <v>1431</v>
      </c>
      <c r="I112" s="22" t="s">
        <v>766</v>
      </c>
      <c r="J112" s="23">
        <v>1500000</v>
      </c>
      <c r="K112" s="23">
        <v>22500000</v>
      </c>
      <c r="L112" s="23" t="s">
        <v>633</v>
      </c>
      <c r="M112" s="67" t="s">
        <v>1513</v>
      </c>
    </row>
    <row r="113" spans="1:13" ht="25.5">
      <c r="A113" s="63">
        <f>COUNTBLANK($C$3:C113)</f>
        <v>4</v>
      </c>
      <c r="B113" s="50" t="s">
        <v>1591</v>
      </c>
      <c r="C113" s="20"/>
      <c r="D113" s="19"/>
      <c r="E113" s="21"/>
      <c r="F113" s="22"/>
      <c r="G113" s="22"/>
      <c r="H113" s="22"/>
      <c r="I113" s="22"/>
      <c r="J113" s="72">
        <v>268838500</v>
      </c>
      <c r="K113" s="73"/>
      <c r="L113" s="58" t="str">
        <f>L114</f>
        <v> HC04. VietLab</v>
      </c>
      <c r="M113" s="67" t="s">
        <v>1513</v>
      </c>
    </row>
    <row r="114" spans="1:13" ht="25.5">
      <c r="A114" s="19">
        <f>IF(C114&lt;&gt;"",SUBTOTAL(103,$C$3:$C114),"")</f>
        <v>108</v>
      </c>
      <c r="B114" s="19" t="s">
        <v>36</v>
      </c>
      <c r="C114" s="20" t="s">
        <v>37</v>
      </c>
      <c r="D114" s="19" t="s">
        <v>38</v>
      </c>
      <c r="E114" s="21">
        <v>1000</v>
      </c>
      <c r="F114" s="22" t="s">
        <v>39</v>
      </c>
      <c r="G114" s="22" t="s">
        <v>40</v>
      </c>
      <c r="H114" s="22" t="s">
        <v>41</v>
      </c>
      <c r="I114" s="22" t="s">
        <v>42</v>
      </c>
      <c r="J114" s="23">
        <v>1578</v>
      </c>
      <c r="K114" s="23">
        <v>1578000</v>
      </c>
      <c r="L114" s="23" t="s">
        <v>43</v>
      </c>
      <c r="M114" s="67" t="s">
        <v>1513</v>
      </c>
    </row>
    <row r="115" spans="1:13" ht="25.5">
      <c r="A115" s="19">
        <f>IF(C115&lt;&gt;"",SUBTOTAL(103,$C$3:$C115),"")</f>
        <v>109</v>
      </c>
      <c r="B115" s="19" t="s">
        <v>44</v>
      </c>
      <c r="C115" s="20" t="s">
        <v>45</v>
      </c>
      <c r="D115" s="19" t="s">
        <v>38</v>
      </c>
      <c r="E115" s="21">
        <v>1000</v>
      </c>
      <c r="F115" s="22" t="s">
        <v>46</v>
      </c>
      <c r="G115" s="22" t="s">
        <v>40</v>
      </c>
      <c r="H115" s="22" t="s">
        <v>41</v>
      </c>
      <c r="I115" s="22" t="s">
        <v>42</v>
      </c>
      <c r="J115" s="23">
        <v>1578</v>
      </c>
      <c r="K115" s="23">
        <v>1578000</v>
      </c>
      <c r="L115" s="23" t="s">
        <v>43</v>
      </c>
      <c r="M115" s="67" t="s">
        <v>1513</v>
      </c>
    </row>
    <row r="116" spans="1:13" ht="25.5">
      <c r="A116" s="19">
        <f>IF(C116&lt;&gt;"",SUBTOTAL(103,$C$3:$C116),"")</f>
        <v>110</v>
      </c>
      <c r="B116" s="19" t="s">
        <v>47</v>
      </c>
      <c r="C116" s="20" t="s">
        <v>48</v>
      </c>
      <c r="D116" s="19" t="s">
        <v>38</v>
      </c>
      <c r="E116" s="21">
        <v>500</v>
      </c>
      <c r="F116" s="22" t="s">
        <v>49</v>
      </c>
      <c r="G116" s="22" t="s">
        <v>40</v>
      </c>
      <c r="H116" s="22" t="s">
        <v>41</v>
      </c>
      <c r="I116" s="22" t="s">
        <v>42</v>
      </c>
      <c r="J116" s="23">
        <v>1578</v>
      </c>
      <c r="K116" s="23">
        <v>789000</v>
      </c>
      <c r="L116" s="23" t="s">
        <v>43</v>
      </c>
      <c r="M116" s="67" t="s">
        <v>1513</v>
      </c>
    </row>
    <row r="117" spans="1:13" ht="25.5">
      <c r="A117" s="19">
        <f>IF(C117&lt;&gt;"",SUBTOTAL(103,$C$3:$C117),"")</f>
        <v>111</v>
      </c>
      <c r="B117" s="19" t="s">
        <v>53</v>
      </c>
      <c r="C117" s="20" t="s">
        <v>54</v>
      </c>
      <c r="D117" s="19" t="s">
        <v>17</v>
      </c>
      <c r="E117" s="21">
        <v>10</v>
      </c>
      <c r="F117" s="22" t="s">
        <v>55</v>
      </c>
      <c r="G117" s="22" t="s">
        <v>56</v>
      </c>
      <c r="H117" s="22" t="s">
        <v>57</v>
      </c>
      <c r="I117" s="22" t="s">
        <v>58</v>
      </c>
      <c r="J117" s="23">
        <v>2995000</v>
      </c>
      <c r="K117" s="23">
        <v>29950000</v>
      </c>
      <c r="L117" s="23" t="s">
        <v>43</v>
      </c>
      <c r="M117" s="67" t="s">
        <v>1513</v>
      </c>
    </row>
    <row r="118" spans="1:13" ht="25.5">
      <c r="A118" s="19">
        <f>IF(C118&lt;&gt;"",SUBTOTAL(103,$C$3:$C118),"")</f>
        <v>112</v>
      </c>
      <c r="B118" s="19" t="s">
        <v>66</v>
      </c>
      <c r="C118" s="20" t="s">
        <v>67</v>
      </c>
      <c r="D118" s="19" t="s">
        <v>68</v>
      </c>
      <c r="E118" s="21">
        <v>400</v>
      </c>
      <c r="F118" s="22" t="s">
        <v>69</v>
      </c>
      <c r="G118" s="22" t="s">
        <v>70</v>
      </c>
      <c r="H118" s="22" t="s">
        <v>71</v>
      </c>
      <c r="I118" s="22" t="s">
        <v>58</v>
      </c>
      <c r="J118" s="23">
        <v>5200</v>
      </c>
      <c r="K118" s="23">
        <v>2080000</v>
      </c>
      <c r="L118" s="23" t="s">
        <v>43</v>
      </c>
      <c r="M118" s="67" t="s">
        <v>1513</v>
      </c>
    </row>
    <row r="119" spans="1:13" ht="25.5">
      <c r="A119" s="19">
        <f>IF(C119&lt;&gt;"",SUBTOTAL(103,$C$3:$C119),"")</f>
        <v>113</v>
      </c>
      <c r="B119" s="19" t="s">
        <v>72</v>
      </c>
      <c r="C119" s="20" t="s">
        <v>73</v>
      </c>
      <c r="D119" s="19" t="s">
        <v>38</v>
      </c>
      <c r="E119" s="21">
        <v>1000</v>
      </c>
      <c r="F119" s="22" t="s">
        <v>74</v>
      </c>
      <c r="G119" s="22" t="s">
        <v>40</v>
      </c>
      <c r="H119" s="22" t="s">
        <v>41</v>
      </c>
      <c r="I119" s="22" t="s">
        <v>42</v>
      </c>
      <c r="J119" s="23">
        <v>1578</v>
      </c>
      <c r="K119" s="23">
        <v>1578000</v>
      </c>
      <c r="L119" s="23" t="s">
        <v>43</v>
      </c>
      <c r="M119" s="67" t="s">
        <v>1513</v>
      </c>
    </row>
    <row r="120" spans="1:13" ht="25.5">
      <c r="A120" s="19">
        <f>IF(C120&lt;&gt;"",SUBTOTAL(103,$C$3:$C120),"")</f>
        <v>114</v>
      </c>
      <c r="B120" s="19" t="s">
        <v>75</v>
      </c>
      <c r="C120" s="20" t="s">
        <v>76</v>
      </c>
      <c r="D120" s="19" t="s">
        <v>77</v>
      </c>
      <c r="E120" s="21">
        <v>5000</v>
      </c>
      <c r="F120" s="22" t="s">
        <v>78</v>
      </c>
      <c r="G120" s="22" t="s">
        <v>79</v>
      </c>
      <c r="H120" s="22" t="s">
        <v>41</v>
      </c>
      <c r="I120" s="22" t="s">
        <v>42</v>
      </c>
      <c r="J120" s="23">
        <v>2168</v>
      </c>
      <c r="K120" s="23">
        <v>10840000</v>
      </c>
      <c r="L120" s="23" t="s">
        <v>43</v>
      </c>
      <c r="M120" s="67" t="s">
        <v>1513</v>
      </c>
    </row>
    <row r="121" spans="1:13" ht="25.5">
      <c r="A121" s="19">
        <f>IF(C121&lt;&gt;"",SUBTOTAL(103,$C$3:$C121),"")</f>
        <v>115</v>
      </c>
      <c r="B121" s="19" t="s">
        <v>80</v>
      </c>
      <c r="C121" s="20" t="s">
        <v>81</v>
      </c>
      <c r="D121" s="19" t="s">
        <v>38</v>
      </c>
      <c r="E121" s="21">
        <v>500</v>
      </c>
      <c r="F121" s="22" t="s">
        <v>82</v>
      </c>
      <c r="G121" s="22" t="s">
        <v>40</v>
      </c>
      <c r="H121" s="22" t="s">
        <v>41</v>
      </c>
      <c r="I121" s="22" t="s">
        <v>42</v>
      </c>
      <c r="J121" s="23">
        <v>1578</v>
      </c>
      <c r="K121" s="23">
        <v>789000</v>
      </c>
      <c r="L121" s="23" t="s">
        <v>43</v>
      </c>
      <c r="M121" s="67" t="s">
        <v>1513</v>
      </c>
    </row>
    <row r="122" spans="1:13" ht="25.5">
      <c r="A122" s="19">
        <f>IF(C122&lt;&gt;"",SUBTOTAL(103,$C$3:$C122),"")</f>
        <v>116</v>
      </c>
      <c r="B122" s="19" t="s">
        <v>83</v>
      </c>
      <c r="C122" s="20" t="s">
        <v>84</v>
      </c>
      <c r="D122" s="19" t="s">
        <v>38</v>
      </c>
      <c r="E122" s="21">
        <v>1000</v>
      </c>
      <c r="F122" s="22" t="s">
        <v>85</v>
      </c>
      <c r="G122" s="22" t="s">
        <v>40</v>
      </c>
      <c r="H122" s="22" t="s">
        <v>41</v>
      </c>
      <c r="I122" s="22" t="s">
        <v>42</v>
      </c>
      <c r="J122" s="23">
        <v>1578</v>
      </c>
      <c r="K122" s="23">
        <v>1578000</v>
      </c>
      <c r="L122" s="23" t="s">
        <v>43</v>
      </c>
      <c r="M122" s="67" t="s">
        <v>1513</v>
      </c>
    </row>
    <row r="123" spans="1:13" ht="25.5">
      <c r="A123" s="19">
        <f>IF(C123&lt;&gt;"",SUBTOTAL(103,$C$3:$C123),"")</f>
        <v>117</v>
      </c>
      <c r="B123" s="19" t="s">
        <v>86</v>
      </c>
      <c r="C123" s="20" t="s">
        <v>87</v>
      </c>
      <c r="D123" s="19" t="s">
        <v>38</v>
      </c>
      <c r="E123" s="21">
        <v>750</v>
      </c>
      <c r="F123" s="22" t="s">
        <v>88</v>
      </c>
      <c r="G123" s="22" t="s">
        <v>40</v>
      </c>
      <c r="H123" s="22" t="s">
        <v>41</v>
      </c>
      <c r="I123" s="22" t="s">
        <v>42</v>
      </c>
      <c r="J123" s="23">
        <v>1578</v>
      </c>
      <c r="K123" s="23">
        <v>1183500</v>
      </c>
      <c r="L123" s="23" t="s">
        <v>43</v>
      </c>
      <c r="M123" s="67" t="s">
        <v>1513</v>
      </c>
    </row>
    <row r="124" spans="1:13" ht="25.5">
      <c r="A124" s="19">
        <f>IF(C124&lt;&gt;"",SUBTOTAL(103,$C$3:$C124),"")</f>
        <v>118</v>
      </c>
      <c r="B124" s="19" t="s">
        <v>93</v>
      </c>
      <c r="C124" s="20" t="s">
        <v>94</v>
      </c>
      <c r="D124" s="19" t="s">
        <v>38</v>
      </c>
      <c r="E124" s="21">
        <v>1000</v>
      </c>
      <c r="F124" s="22" t="s">
        <v>95</v>
      </c>
      <c r="G124" s="22" t="s">
        <v>40</v>
      </c>
      <c r="H124" s="22" t="s">
        <v>41</v>
      </c>
      <c r="I124" s="22" t="s">
        <v>42</v>
      </c>
      <c r="J124" s="23">
        <v>1578</v>
      </c>
      <c r="K124" s="23">
        <v>1578000</v>
      </c>
      <c r="L124" s="23" t="s">
        <v>43</v>
      </c>
      <c r="M124" s="67" t="s">
        <v>1513</v>
      </c>
    </row>
    <row r="125" spans="1:13" ht="25.5">
      <c r="A125" s="19">
        <f>IF(C125&lt;&gt;"",SUBTOTAL(103,$C$3:$C125),"")</f>
        <v>119</v>
      </c>
      <c r="B125" s="19" t="s">
        <v>96</v>
      </c>
      <c r="C125" s="20" t="s">
        <v>97</v>
      </c>
      <c r="D125" s="19" t="s">
        <v>38</v>
      </c>
      <c r="E125" s="21">
        <v>1000</v>
      </c>
      <c r="F125" s="22" t="s">
        <v>98</v>
      </c>
      <c r="G125" s="22" t="s">
        <v>40</v>
      </c>
      <c r="H125" s="22" t="s">
        <v>41</v>
      </c>
      <c r="I125" s="22" t="s">
        <v>42</v>
      </c>
      <c r="J125" s="23">
        <v>1578</v>
      </c>
      <c r="K125" s="23">
        <v>1578000</v>
      </c>
      <c r="L125" s="23" t="s">
        <v>43</v>
      </c>
      <c r="M125" s="67" t="s">
        <v>1513</v>
      </c>
    </row>
    <row r="126" spans="1:13" ht="25.5">
      <c r="A126" s="19">
        <f>IF(C126&lt;&gt;"",SUBTOTAL(103,$C$3:$C126),"")</f>
        <v>120</v>
      </c>
      <c r="B126" s="19" t="s">
        <v>99</v>
      </c>
      <c r="C126" s="20" t="s">
        <v>100</v>
      </c>
      <c r="D126" s="19" t="s">
        <v>38</v>
      </c>
      <c r="E126" s="21">
        <v>500</v>
      </c>
      <c r="F126" s="22" t="s">
        <v>101</v>
      </c>
      <c r="G126" s="22" t="s">
        <v>40</v>
      </c>
      <c r="H126" s="22" t="s">
        <v>41</v>
      </c>
      <c r="I126" s="22" t="s">
        <v>42</v>
      </c>
      <c r="J126" s="23">
        <v>1578</v>
      </c>
      <c r="K126" s="23">
        <v>789000</v>
      </c>
      <c r="L126" s="23" t="s">
        <v>43</v>
      </c>
      <c r="M126" s="67" t="s">
        <v>1513</v>
      </c>
    </row>
    <row r="127" spans="1:13" ht="25.5">
      <c r="A127" s="19">
        <f>IF(C127&lt;&gt;"",SUBTOTAL(103,$C$3:$C127),"")</f>
        <v>121</v>
      </c>
      <c r="B127" s="19" t="s">
        <v>102</v>
      </c>
      <c r="C127" s="20" t="s">
        <v>103</v>
      </c>
      <c r="D127" s="19" t="s">
        <v>38</v>
      </c>
      <c r="E127" s="21">
        <v>1000</v>
      </c>
      <c r="F127" s="22" t="s">
        <v>104</v>
      </c>
      <c r="G127" s="22" t="s">
        <v>40</v>
      </c>
      <c r="H127" s="22" t="s">
        <v>41</v>
      </c>
      <c r="I127" s="22" t="s">
        <v>42</v>
      </c>
      <c r="J127" s="23">
        <v>1578</v>
      </c>
      <c r="K127" s="23">
        <v>1578000</v>
      </c>
      <c r="L127" s="23" t="s">
        <v>43</v>
      </c>
      <c r="M127" s="67" t="s">
        <v>1513</v>
      </c>
    </row>
    <row r="128" spans="1:13" ht="25.5">
      <c r="A128" s="19">
        <f>IF(C128&lt;&gt;"",SUBTOTAL(103,$C$3:$C128),"")</f>
        <v>122</v>
      </c>
      <c r="B128" s="19" t="s">
        <v>105</v>
      </c>
      <c r="C128" s="20" t="s">
        <v>106</v>
      </c>
      <c r="D128" s="19" t="s">
        <v>38</v>
      </c>
      <c r="E128" s="21">
        <v>1500</v>
      </c>
      <c r="F128" s="22" t="s">
        <v>107</v>
      </c>
      <c r="G128" s="22" t="s">
        <v>40</v>
      </c>
      <c r="H128" s="22" t="s">
        <v>41</v>
      </c>
      <c r="I128" s="22" t="s">
        <v>42</v>
      </c>
      <c r="J128" s="23">
        <v>1578</v>
      </c>
      <c r="K128" s="23">
        <v>2367000</v>
      </c>
      <c r="L128" s="23" t="s">
        <v>43</v>
      </c>
      <c r="M128" s="67" t="s">
        <v>1513</v>
      </c>
    </row>
    <row r="129" spans="1:13" ht="25.5">
      <c r="A129" s="19">
        <f>IF(C129&lt;&gt;"",SUBTOTAL(103,$C$3:$C129),"")</f>
        <v>123</v>
      </c>
      <c r="B129" s="19" t="s">
        <v>108</v>
      </c>
      <c r="C129" s="20" t="s">
        <v>109</v>
      </c>
      <c r="D129" s="19" t="s">
        <v>38</v>
      </c>
      <c r="E129" s="21">
        <v>500</v>
      </c>
      <c r="F129" s="22" t="s">
        <v>110</v>
      </c>
      <c r="G129" s="22" t="s">
        <v>40</v>
      </c>
      <c r="H129" s="22" t="s">
        <v>41</v>
      </c>
      <c r="I129" s="22" t="s">
        <v>42</v>
      </c>
      <c r="J129" s="23">
        <v>1578</v>
      </c>
      <c r="K129" s="23">
        <v>789000</v>
      </c>
      <c r="L129" s="23" t="s">
        <v>43</v>
      </c>
      <c r="M129" s="67" t="s">
        <v>1513</v>
      </c>
    </row>
    <row r="130" spans="1:13" ht="25.5">
      <c r="A130" s="19">
        <f>IF(C130&lt;&gt;"",SUBTOTAL(103,$C$3:$C130),"")</f>
        <v>124</v>
      </c>
      <c r="B130" s="19" t="s">
        <v>111</v>
      </c>
      <c r="C130" s="20" t="s">
        <v>112</v>
      </c>
      <c r="D130" s="19" t="s">
        <v>38</v>
      </c>
      <c r="E130" s="21">
        <v>500</v>
      </c>
      <c r="F130" s="22" t="s">
        <v>113</v>
      </c>
      <c r="G130" s="22" t="s">
        <v>40</v>
      </c>
      <c r="H130" s="22" t="s">
        <v>41</v>
      </c>
      <c r="I130" s="22" t="s">
        <v>42</v>
      </c>
      <c r="J130" s="23">
        <v>1578</v>
      </c>
      <c r="K130" s="23">
        <v>789000</v>
      </c>
      <c r="L130" s="23" t="s">
        <v>43</v>
      </c>
      <c r="M130" s="67" t="s">
        <v>1513</v>
      </c>
    </row>
    <row r="131" spans="1:13" ht="25.5">
      <c r="A131" s="19">
        <f>IF(C131&lt;&gt;"",SUBTOTAL(103,$C$3:$C131),"")</f>
        <v>125</v>
      </c>
      <c r="B131" s="19" t="s">
        <v>114</v>
      </c>
      <c r="C131" s="20" t="s">
        <v>115</v>
      </c>
      <c r="D131" s="19" t="s">
        <v>38</v>
      </c>
      <c r="E131" s="21">
        <v>1000</v>
      </c>
      <c r="F131" s="22" t="s">
        <v>116</v>
      </c>
      <c r="G131" s="22" t="s">
        <v>40</v>
      </c>
      <c r="H131" s="22" t="s">
        <v>41</v>
      </c>
      <c r="I131" s="22" t="s">
        <v>42</v>
      </c>
      <c r="J131" s="23">
        <v>1578</v>
      </c>
      <c r="K131" s="23">
        <v>1578000</v>
      </c>
      <c r="L131" s="23" t="s">
        <v>43</v>
      </c>
      <c r="M131" s="67" t="s">
        <v>1513</v>
      </c>
    </row>
    <row r="132" spans="1:13" ht="25.5">
      <c r="A132" s="19">
        <f>IF(C132&lt;&gt;"",SUBTOTAL(103,$C$3:$C132),"")</f>
        <v>126</v>
      </c>
      <c r="B132" s="19" t="s">
        <v>117</v>
      </c>
      <c r="C132" s="20" t="s">
        <v>118</v>
      </c>
      <c r="D132" s="19" t="s">
        <v>68</v>
      </c>
      <c r="E132" s="21">
        <v>300</v>
      </c>
      <c r="F132" s="22" t="s">
        <v>119</v>
      </c>
      <c r="G132" s="22" t="s">
        <v>70</v>
      </c>
      <c r="H132" s="22" t="s">
        <v>71</v>
      </c>
      <c r="I132" s="22" t="s">
        <v>58</v>
      </c>
      <c r="J132" s="23">
        <v>5000</v>
      </c>
      <c r="K132" s="23">
        <v>1500000</v>
      </c>
      <c r="L132" s="23" t="s">
        <v>43</v>
      </c>
      <c r="M132" s="67" t="s">
        <v>1513</v>
      </c>
    </row>
    <row r="133" spans="1:13" ht="25.5">
      <c r="A133" s="19">
        <f>IF(C133&lt;&gt;"",SUBTOTAL(103,$C$3:$C133),"")</f>
        <v>127</v>
      </c>
      <c r="B133" s="19" t="s">
        <v>120</v>
      </c>
      <c r="C133" s="20" t="s">
        <v>121</v>
      </c>
      <c r="D133" s="19" t="s">
        <v>38</v>
      </c>
      <c r="E133" s="21">
        <v>500</v>
      </c>
      <c r="F133" s="22" t="s">
        <v>122</v>
      </c>
      <c r="G133" s="22" t="s">
        <v>40</v>
      </c>
      <c r="H133" s="22" t="s">
        <v>41</v>
      </c>
      <c r="I133" s="22" t="s">
        <v>42</v>
      </c>
      <c r="J133" s="23">
        <v>1578</v>
      </c>
      <c r="K133" s="23">
        <v>789000</v>
      </c>
      <c r="L133" s="23" t="s">
        <v>43</v>
      </c>
      <c r="M133" s="67" t="s">
        <v>1513</v>
      </c>
    </row>
    <row r="134" spans="1:13" ht="25.5">
      <c r="A134" s="19">
        <f>IF(C134&lt;&gt;"",SUBTOTAL(103,$C$3:$C134),"")</f>
        <v>128</v>
      </c>
      <c r="B134" s="19" t="s">
        <v>123</v>
      </c>
      <c r="C134" s="20" t="s">
        <v>124</v>
      </c>
      <c r="D134" s="19" t="s">
        <v>38</v>
      </c>
      <c r="E134" s="21">
        <v>1000</v>
      </c>
      <c r="F134" s="22" t="s">
        <v>125</v>
      </c>
      <c r="G134" s="22" t="s">
        <v>40</v>
      </c>
      <c r="H134" s="22" t="s">
        <v>41</v>
      </c>
      <c r="I134" s="22" t="s">
        <v>42</v>
      </c>
      <c r="J134" s="23">
        <v>1578</v>
      </c>
      <c r="K134" s="23">
        <v>1578000</v>
      </c>
      <c r="L134" s="23" t="s">
        <v>43</v>
      </c>
      <c r="M134" s="67" t="s">
        <v>1513</v>
      </c>
    </row>
    <row r="135" spans="1:13" ht="25.5">
      <c r="A135" s="19">
        <f>IF(C135&lt;&gt;"",SUBTOTAL(103,$C$3:$C135),"")</f>
        <v>129</v>
      </c>
      <c r="B135" s="19" t="s">
        <v>1031</v>
      </c>
      <c r="C135" s="20" t="s">
        <v>1032</v>
      </c>
      <c r="D135" s="19" t="s">
        <v>337</v>
      </c>
      <c r="E135" s="21">
        <v>50</v>
      </c>
      <c r="F135" s="22" t="s">
        <v>1033</v>
      </c>
      <c r="G135" s="22" t="s">
        <v>1034</v>
      </c>
      <c r="H135" s="22" t="s">
        <v>71</v>
      </c>
      <c r="I135" s="22" t="s">
        <v>58</v>
      </c>
      <c r="J135" s="23">
        <v>180000</v>
      </c>
      <c r="K135" s="23">
        <v>9000000</v>
      </c>
      <c r="L135" s="23" t="s">
        <v>43</v>
      </c>
      <c r="M135" s="67" t="s">
        <v>1513</v>
      </c>
    </row>
    <row r="136" spans="1:13" ht="25.5">
      <c r="A136" s="19">
        <f>IF(C136&lt;&gt;"",SUBTOTAL(103,$C$3:$C136),"")</f>
        <v>130</v>
      </c>
      <c r="B136" s="19" t="s">
        <v>159</v>
      </c>
      <c r="C136" s="20" t="s">
        <v>160</v>
      </c>
      <c r="D136" s="19" t="s">
        <v>38</v>
      </c>
      <c r="E136" s="21">
        <v>1000</v>
      </c>
      <c r="F136" s="22" t="s">
        <v>161</v>
      </c>
      <c r="G136" s="22" t="s">
        <v>40</v>
      </c>
      <c r="H136" s="22" t="s">
        <v>41</v>
      </c>
      <c r="I136" s="22" t="s">
        <v>42</v>
      </c>
      <c r="J136" s="23">
        <v>1578</v>
      </c>
      <c r="K136" s="23">
        <v>1578000</v>
      </c>
      <c r="L136" s="23" t="s">
        <v>43</v>
      </c>
      <c r="M136" s="67" t="s">
        <v>1513</v>
      </c>
    </row>
    <row r="137" spans="1:13" ht="25.5">
      <c r="A137" s="19">
        <f>IF(C137&lt;&gt;"",SUBTOTAL(103,$C$3:$C137),"")</f>
        <v>131</v>
      </c>
      <c r="B137" s="19" t="s">
        <v>1400</v>
      </c>
      <c r="C137" s="20" t="s">
        <v>1401</v>
      </c>
      <c r="D137" s="19" t="s">
        <v>1358</v>
      </c>
      <c r="E137" s="21">
        <v>500</v>
      </c>
      <c r="F137" s="22" t="s">
        <v>1402</v>
      </c>
      <c r="G137" s="22" t="s">
        <v>79</v>
      </c>
      <c r="H137" s="22" t="s">
        <v>41</v>
      </c>
      <c r="I137" s="22" t="s">
        <v>42</v>
      </c>
      <c r="J137" s="23">
        <v>1600</v>
      </c>
      <c r="K137" s="23">
        <v>800000</v>
      </c>
      <c r="L137" s="23" t="s">
        <v>43</v>
      </c>
      <c r="M137" s="67" t="s">
        <v>1513</v>
      </c>
    </row>
    <row r="138" spans="1:13" ht="25.5">
      <c r="A138" s="19">
        <f>IF(C138&lt;&gt;"",SUBTOTAL(103,$C$3:$C138),"")</f>
        <v>132</v>
      </c>
      <c r="B138" s="19" t="s">
        <v>162</v>
      </c>
      <c r="C138" s="20" t="s">
        <v>163</v>
      </c>
      <c r="D138" s="19" t="s">
        <v>38</v>
      </c>
      <c r="E138" s="21">
        <v>500</v>
      </c>
      <c r="F138" s="22" t="s">
        <v>164</v>
      </c>
      <c r="G138" s="22" t="s">
        <v>40</v>
      </c>
      <c r="H138" s="22" t="s">
        <v>41</v>
      </c>
      <c r="I138" s="22" t="s">
        <v>42</v>
      </c>
      <c r="J138" s="23">
        <v>1578</v>
      </c>
      <c r="K138" s="23">
        <v>789000</v>
      </c>
      <c r="L138" s="23" t="s">
        <v>43</v>
      </c>
      <c r="M138" s="67" t="s">
        <v>1513</v>
      </c>
    </row>
    <row r="139" spans="1:13" ht="25.5">
      <c r="A139" s="19">
        <f>IF(C139&lt;&gt;"",SUBTOTAL(103,$C$3:$C139),"")</f>
        <v>133</v>
      </c>
      <c r="B139" s="19" t="s">
        <v>165</v>
      </c>
      <c r="C139" s="20" t="s">
        <v>166</v>
      </c>
      <c r="D139" s="19" t="s">
        <v>17</v>
      </c>
      <c r="E139" s="21">
        <v>5</v>
      </c>
      <c r="F139" s="22" t="s">
        <v>167</v>
      </c>
      <c r="G139" s="22" t="s">
        <v>168</v>
      </c>
      <c r="H139" s="22" t="s">
        <v>41</v>
      </c>
      <c r="I139" s="22" t="s">
        <v>42</v>
      </c>
      <c r="J139" s="23">
        <v>3007000</v>
      </c>
      <c r="K139" s="23">
        <v>15035000</v>
      </c>
      <c r="L139" s="23" t="s">
        <v>43</v>
      </c>
      <c r="M139" s="67" t="s">
        <v>1513</v>
      </c>
    </row>
    <row r="140" spans="1:13" ht="25.5">
      <c r="A140" s="19">
        <f>IF(C140&lt;&gt;"",SUBTOTAL(103,$C$3:$C140),"")</f>
        <v>134</v>
      </c>
      <c r="B140" s="19" t="s">
        <v>169</v>
      </c>
      <c r="C140" s="20" t="s">
        <v>170</v>
      </c>
      <c r="D140" s="19" t="s">
        <v>17</v>
      </c>
      <c r="E140" s="21">
        <v>5</v>
      </c>
      <c r="F140" s="22" t="s">
        <v>171</v>
      </c>
      <c r="G140" s="22" t="s">
        <v>168</v>
      </c>
      <c r="H140" s="22" t="s">
        <v>41</v>
      </c>
      <c r="I140" s="22" t="s">
        <v>42</v>
      </c>
      <c r="J140" s="23">
        <v>3007000</v>
      </c>
      <c r="K140" s="23">
        <v>15035000</v>
      </c>
      <c r="L140" s="23" t="s">
        <v>43</v>
      </c>
      <c r="M140" s="67" t="s">
        <v>1513</v>
      </c>
    </row>
    <row r="141" spans="1:13" ht="25.5">
      <c r="A141" s="19">
        <f>IF(C141&lt;&gt;"",SUBTOTAL(103,$C$3:$C141),"")</f>
        <v>135</v>
      </c>
      <c r="B141" s="19" t="s">
        <v>172</v>
      </c>
      <c r="C141" s="20" t="s">
        <v>173</v>
      </c>
      <c r="D141" s="19" t="s">
        <v>38</v>
      </c>
      <c r="E141" s="21">
        <v>1000</v>
      </c>
      <c r="F141" s="22" t="s">
        <v>174</v>
      </c>
      <c r="G141" s="22" t="s">
        <v>40</v>
      </c>
      <c r="H141" s="22" t="s">
        <v>41</v>
      </c>
      <c r="I141" s="22" t="s">
        <v>42</v>
      </c>
      <c r="J141" s="23">
        <v>1578</v>
      </c>
      <c r="K141" s="23">
        <v>1578000</v>
      </c>
      <c r="L141" s="23" t="s">
        <v>43</v>
      </c>
      <c r="M141" s="67" t="s">
        <v>1513</v>
      </c>
    </row>
    <row r="142" spans="1:13" ht="25.5">
      <c r="A142" s="19">
        <f>IF(C142&lt;&gt;"",SUBTOTAL(103,$C$3:$C142),"")</f>
        <v>136</v>
      </c>
      <c r="B142" s="19" t="s">
        <v>175</v>
      </c>
      <c r="C142" s="20" t="s">
        <v>176</v>
      </c>
      <c r="D142" s="19" t="s">
        <v>38</v>
      </c>
      <c r="E142" s="21">
        <v>1000</v>
      </c>
      <c r="F142" s="22" t="s">
        <v>177</v>
      </c>
      <c r="G142" s="22" t="s">
        <v>40</v>
      </c>
      <c r="H142" s="22" t="s">
        <v>41</v>
      </c>
      <c r="I142" s="22" t="s">
        <v>42</v>
      </c>
      <c r="J142" s="23">
        <v>1578</v>
      </c>
      <c r="K142" s="23">
        <v>1578000</v>
      </c>
      <c r="L142" s="23" t="s">
        <v>43</v>
      </c>
      <c r="M142" s="67" t="s">
        <v>1513</v>
      </c>
    </row>
    <row r="143" spans="1:13" ht="25.5">
      <c r="A143" s="19">
        <f>IF(C143&lt;&gt;"",SUBTOTAL(103,$C$3:$C143),"")</f>
        <v>137</v>
      </c>
      <c r="B143" s="19" t="s">
        <v>178</v>
      </c>
      <c r="C143" s="20" t="s">
        <v>179</v>
      </c>
      <c r="D143" s="19" t="s">
        <v>38</v>
      </c>
      <c r="E143" s="21">
        <v>1000</v>
      </c>
      <c r="F143" s="22" t="s">
        <v>180</v>
      </c>
      <c r="G143" s="22" t="s">
        <v>40</v>
      </c>
      <c r="H143" s="22" t="s">
        <v>41</v>
      </c>
      <c r="I143" s="22" t="s">
        <v>42</v>
      </c>
      <c r="J143" s="23">
        <v>1578</v>
      </c>
      <c r="K143" s="23">
        <v>1578000</v>
      </c>
      <c r="L143" s="23" t="s">
        <v>43</v>
      </c>
      <c r="M143" s="67" t="s">
        <v>1513</v>
      </c>
    </row>
    <row r="144" spans="1:13" ht="25.5">
      <c r="A144" s="19">
        <f>IF(C144&lt;&gt;"",SUBTOTAL(103,$C$3:$C144),"")</f>
        <v>138</v>
      </c>
      <c r="B144" s="19" t="s">
        <v>188</v>
      </c>
      <c r="C144" s="20" t="s">
        <v>189</v>
      </c>
      <c r="D144" s="19" t="s">
        <v>38</v>
      </c>
      <c r="E144" s="21">
        <v>1000</v>
      </c>
      <c r="F144" s="22" t="s">
        <v>190</v>
      </c>
      <c r="G144" s="22" t="s">
        <v>40</v>
      </c>
      <c r="H144" s="22" t="s">
        <v>41</v>
      </c>
      <c r="I144" s="22" t="s">
        <v>42</v>
      </c>
      <c r="J144" s="23">
        <v>1578</v>
      </c>
      <c r="K144" s="23">
        <v>1578000</v>
      </c>
      <c r="L144" s="23" t="s">
        <v>43</v>
      </c>
      <c r="M144" s="67" t="s">
        <v>1513</v>
      </c>
    </row>
    <row r="145" spans="1:13" ht="25.5">
      <c r="A145" s="19">
        <f>IF(C145&lt;&gt;"",SUBTOTAL(103,$C$3:$C145),"")</f>
        <v>139</v>
      </c>
      <c r="B145" s="19" t="s">
        <v>191</v>
      </c>
      <c r="C145" s="20" t="s">
        <v>192</v>
      </c>
      <c r="D145" s="19" t="s">
        <v>38</v>
      </c>
      <c r="E145" s="21">
        <v>1000</v>
      </c>
      <c r="F145" s="22" t="s">
        <v>193</v>
      </c>
      <c r="G145" s="22" t="s">
        <v>40</v>
      </c>
      <c r="H145" s="22" t="s">
        <v>41</v>
      </c>
      <c r="I145" s="22" t="s">
        <v>42</v>
      </c>
      <c r="J145" s="23">
        <v>1578</v>
      </c>
      <c r="K145" s="23">
        <v>1578000</v>
      </c>
      <c r="L145" s="23" t="s">
        <v>43</v>
      </c>
      <c r="M145" s="67" t="s">
        <v>1513</v>
      </c>
    </row>
    <row r="146" spans="1:13" ht="25.5">
      <c r="A146" s="19">
        <f>IF(C146&lt;&gt;"",SUBTOTAL(103,$C$3:$C146),"")</f>
        <v>140</v>
      </c>
      <c r="B146" s="19" t="s">
        <v>194</v>
      </c>
      <c r="C146" s="20" t="s">
        <v>195</v>
      </c>
      <c r="D146" s="19" t="s">
        <v>77</v>
      </c>
      <c r="E146" s="21">
        <v>2000</v>
      </c>
      <c r="F146" s="22" t="s">
        <v>196</v>
      </c>
      <c r="G146" s="22" t="s">
        <v>79</v>
      </c>
      <c r="H146" s="22" t="s">
        <v>41</v>
      </c>
      <c r="I146" s="22" t="s">
        <v>42</v>
      </c>
      <c r="J146" s="23">
        <v>2511</v>
      </c>
      <c r="K146" s="23">
        <v>5022000</v>
      </c>
      <c r="L146" s="23" t="s">
        <v>43</v>
      </c>
      <c r="M146" s="67" t="s">
        <v>1513</v>
      </c>
    </row>
    <row r="147" spans="1:13" ht="25.5">
      <c r="A147" s="19">
        <f>IF(C147&lt;&gt;"",SUBTOTAL(103,$C$3:$C147),"")</f>
        <v>141</v>
      </c>
      <c r="B147" s="19" t="s">
        <v>197</v>
      </c>
      <c r="C147" s="20" t="s">
        <v>198</v>
      </c>
      <c r="D147" s="19" t="s">
        <v>38</v>
      </c>
      <c r="E147" s="21">
        <v>1000</v>
      </c>
      <c r="F147" s="22" t="s">
        <v>199</v>
      </c>
      <c r="G147" s="22" t="s">
        <v>40</v>
      </c>
      <c r="H147" s="22" t="s">
        <v>41</v>
      </c>
      <c r="I147" s="22" t="s">
        <v>42</v>
      </c>
      <c r="J147" s="23">
        <v>1578</v>
      </c>
      <c r="K147" s="23">
        <v>1578000</v>
      </c>
      <c r="L147" s="23" t="s">
        <v>43</v>
      </c>
      <c r="M147" s="67" t="s">
        <v>1513</v>
      </c>
    </row>
    <row r="148" spans="1:13" ht="25.5">
      <c r="A148" s="19">
        <f>IF(C148&lt;&gt;"",SUBTOTAL(103,$C$3:$C148),"")</f>
        <v>142</v>
      </c>
      <c r="B148" s="19" t="s">
        <v>200</v>
      </c>
      <c r="C148" s="20" t="s">
        <v>201</v>
      </c>
      <c r="D148" s="19" t="s">
        <v>38</v>
      </c>
      <c r="E148" s="21">
        <v>750</v>
      </c>
      <c r="F148" s="22" t="s">
        <v>202</v>
      </c>
      <c r="G148" s="22" t="s">
        <v>40</v>
      </c>
      <c r="H148" s="22" t="s">
        <v>41</v>
      </c>
      <c r="I148" s="22" t="s">
        <v>42</v>
      </c>
      <c r="J148" s="23">
        <v>1578</v>
      </c>
      <c r="K148" s="23">
        <v>1183500</v>
      </c>
      <c r="L148" s="23" t="s">
        <v>43</v>
      </c>
      <c r="M148" s="67" t="s">
        <v>1513</v>
      </c>
    </row>
    <row r="149" spans="1:13" ht="25.5">
      <c r="A149" s="19">
        <f>IF(C149&lt;&gt;"",SUBTOTAL(103,$C$3:$C149),"")</f>
        <v>143</v>
      </c>
      <c r="B149" s="19" t="s">
        <v>203</v>
      </c>
      <c r="C149" s="20" t="s">
        <v>204</v>
      </c>
      <c r="D149" s="19" t="s">
        <v>38</v>
      </c>
      <c r="E149" s="21">
        <v>500</v>
      </c>
      <c r="F149" s="22" t="s">
        <v>205</v>
      </c>
      <c r="G149" s="22" t="s">
        <v>40</v>
      </c>
      <c r="H149" s="22" t="s">
        <v>41</v>
      </c>
      <c r="I149" s="22" t="s">
        <v>42</v>
      </c>
      <c r="J149" s="23">
        <v>1578</v>
      </c>
      <c r="K149" s="23">
        <v>789000</v>
      </c>
      <c r="L149" s="23" t="s">
        <v>43</v>
      </c>
      <c r="M149" s="67" t="s">
        <v>1513</v>
      </c>
    </row>
    <row r="150" spans="1:13" ht="25.5">
      <c r="A150" s="19">
        <f>IF(C150&lt;&gt;"",SUBTOTAL(103,$C$3:$C150),"")</f>
        <v>144</v>
      </c>
      <c r="B150" s="19" t="s">
        <v>206</v>
      </c>
      <c r="C150" s="20" t="s">
        <v>207</v>
      </c>
      <c r="D150" s="19" t="s">
        <v>77</v>
      </c>
      <c r="E150" s="21">
        <v>5000</v>
      </c>
      <c r="F150" s="22" t="s">
        <v>208</v>
      </c>
      <c r="G150" s="22" t="s">
        <v>209</v>
      </c>
      <c r="H150" s="22" t="s">
        <v>57</v>
      </c>
      <c r="I150" s="22" t="s">
        <v>42</v>
      </c>
      <c r="J150" s="23">
        <v>2650</v>
      </c>
      <c r="K150" s="23">
        <v>13250000</v>
      </c>
      <c r="L150" s="23" t="s">
        <v>43</v>
      </c>
      <c r="M150" s="67" t="s">
        <v>1513</v>
      </c>
    </row>
    <row r="151" spans="1:13" ht="25.5">
      <c r="A151" s="19">
        <f>IF(C151&lt;&gt;"",SUBTOTAL(103,$C$3:$C151),"")</f>
        <v>145</v>
      </c>
      <c r="B151" s="19" t="s">
        <v>210</v>
      </c>
      <c r="C151" s="20" t="s">
        <v>211</v>
      </c>
      <c r="D151" s="19" t="s">
        <v>38</v>
      </c>
      <c r="E151" s="21">
        <v>500</v>
      </c>
      <c r="F151" s="22" t="s">
        <v>212</v>
      </c>
      <c r="G151" s="22" t="s">
        <v>40</v>
      </c>
      <c r="H151" s="22" t="s">
        <v>41</v>
      </c>
      <c r="I151" s="22" t="s">
        <v>42</v>
      </c>
      <c r="J151" s="23">
        <v>1578</v>
      </c>
      <c r="K151" s="23">
        <v>789000</v>
      </c>
      <c r="L151" s="23" t="s">
        <v>43</v>
      </c>
      <c r="M151" s="67" t="s">
        <v>1513</v>
      </c>
    </row>
    <row r="152" spans="1:13" ht="25.5">
      <c r="A152" s="19">
        <f>IF(C152&lt;&gt;"",SUBTOTAL(103,$C$3:$C152),"")</f>
        <v>146</v>
      </c>
      <c r="B152" s="19" t="s">
        <v>213</v>
      </c>
      <c r="C152" s="20" t="s">
        <v>214</v>
      </c>
      <c r="D152" s="19" t="s">
        <v>77</v>
      </c>
      <c r="E152" s="21">
        <v>5000</v>
      </c>
      <c r="F152" s="22" t="s">
        <v>215</v>
      </c>
      <c r="G152" s="22" t="s">
        <v>79</v>
      </c>
      <c r="H152" s="22" t="s">
        <v>41</v>
      </c>
      <c r="I152" s="22" t="s">
        <v>42</v>
      </c>
      <c r="J152" s="23">
        <v>2482</v>
      </c>
      <c r="K152" s="23">
        <v>12410000</v>
      </c>
      <c r="L152" s="23" t="s">
        <v>43</v>
      </c>
      <c r="M152" s="67" t="s">
        <v>1513</v>
      </c>
    </row>
    <row r="153" spans="1:13" ht="25.5">
      <c r="A153" s="19">
        <f>IF(C153&lt;&gt;"",SUBTOTAL(103,$C$3:$C153),"")</f>
        <v>147</v>
      </c>
      <c r="B153" s="19" t="s">
        <v>216</v>
      </c>
      <c r="C153" s="20" t="s">
        <v>217</v>
      </c>
      <c r="D153" s="19" t="s">
        <v>38</v>
      </c>
      <c r="E153" s="21">
        <v>500</v>
      </c>
      <c r="F153" s="22" t="s">
        <v>218</v>
      </c>
      <c r="G153" s="22" t="s">
        <v>40</v>
      </c>
      <c r="H153" s="22" t="s">
        <v>41</v>
      </c>
      <c r="I153" s="22" t="s">
        <v>42</v>
      </c>
      <c r="J153" s="23">
        <v>1578</v>
      </c>
      <c r="K153" s="23">
        <v>789000</v>
      </c>
      <c r="L153" s="23" t="s">
        <v>43</v>
      </c>
      <c r="M153" s="67" t="s">
        <v>1513</v>
      </c>
    </row>
    <row r="154" spans="1:13" ht="25.5">
      <c r="A154" s="19">
        <f>IF(C154&lt;&gt;"",SUBTOTAL(103,$C$3:$C154),"")</f>
        <v>148</v>
      </c>
      <c r="B154" s="19" t="s">
        <v>219</v>
      </c>
      <c r="C154" s="20" t="s">
        <v>220</v>
      </c>
      <c r="D154" s="19" t="s">
        <v>38</v>
      </c>
      <c r="E154" s="21">
        <v>500</v>
      </c>
      <c r="F154" s="22" t="s">
        <v>221</v>
      </c>
      <c r="G154" s="22" t="s">
        <v>40</v>
      </c>
      <c r="H154" s="22" t="s">
        <v>41</v>
      </c>
      <c r="I154" s="22" t="s">
        <v>42</v>
      </c>
      <c r="J154" s="23">
        <v>1578</v>
      </c>
      <c r="K154" s="23">
        <v>789000</v>
      </c>
      <c r="L154" s="23" t="s">
        <v>43</v>
      </c>
      <c r="M154" s="67" t="s">
        <v>1513</v>
      </c>
    </row>
    <row r="155" spans="1:13" ht="25.5">
      <c r="A155" s="19">
        <f>IF(C155&lt;&gt;"",SUBTOTAL(103,$C$3:$C155),"")</f>
        <v>149</v>
      </c>
      <c r="B155" s="19" t="s">
        <v>222</v>
      </c>
      <c r="C155" s="20" t="s">
        <v>223</v>
      </c>
      <c r="D155" s="19" t="s">
        <v>17</v>
      </c>
      <c r="E155" s="21">
        <v>1</v>
      </c>
      <c r="F155" s="22" t="s">
        <v>224</v>
      </c>
      <c r="G155" s="22" t="s">
        <v>225</v>
      </c>
      <c r="H155" s="22" t="s">
        <v>41</v>
      </c>
      <c r="I155" s="22" t="s">
        <v>42</v>
      </c>
      <c r="J155" s="23">
        <v>772000</v>
      </c>
      <c r="K155" s="23">
        <v>772000</v>
      </c>
      <c r="L155" s="23" t="s">
        <v>43</v>
      </c>
      <c r="M155" s="67" t="s">
        <v>1513</v>
      </c>
    </row>
    <row r="156" spans="1:13" ht="25.5">
      <c r="A156" s="19">
        <f>IF(C156&lt;&gt;"",SUBTOTAL(103,$C$3:$C156),"")</f>
        <v>150</v>
      </c>
      <c r="B156" s="19" t="s">
        <v>230</v>
      </c>
      <c r="C156" s="20" t="s">
        <v>231</v>
      </c>
      <c r="D156" s="19" t="s">
        <v>38</v>
      </c>
      <c r="E156" s="21">
        <v>1000</v>
      </c>
      <c r="F156" s="22" t="s">
        <v>232</v>
      </c>
      <c r="G156" s="22" t="s">
        <v>40</v>
      </c>
      <c r="H156" s="22" t="s">
        <v>41</v>
      </c>
      <c r="I156" s="22" t="s">
        <v>42</v>
      </c>
      <c r="J156" s="23">
        <v>1578</v>
      </c>
      <c r="K156" s="23">
        <v>1578000</v>
      </c>
      <c r="L156" s="23" t="s">
        <v>43</v>
      </c>
      <c r="M156" s="67" t="s">
        <v>1513</v>
      </c>
    </row>
    <row r="157" spans="1:13" ht="25.5">
      <c r="A157" s="19">
        <f>IF(C157&lt;&gt;"",SUBTOTAL(103,$C$3:$C157),"")</f>
        <v>151</v>
      </c>
      <c r="B157" s="19" t="s">
        <v>271</v>
      </c>
      <c r="C157" s="20" t="s">
        <v>272</v>
      </c>
      <c r="D157" s="19" t="s">
        <v>68</v>
      </c>
      <c r="E157" s="21">
        <v>500</v>
      </c>
      <c r="F157" s="22" t="s">
        <v>273</v>
      </c>
      <c r="G157" s="22" t="s">
        <v>70</v>
      </c>
      <c r="H157" s="22" t="s">
        <v>71</v>
      </c>
      <c r="I157" s="22" t="s">
        <v>58</v>
      </c>
      <c r="J157" s="23">
        <v>4891</v>
      </c>
      <c r="K157" s="23">
        <v>2445500</v>
      </c>
      <c r="L157" s="23" t="s">
        <v>43</v>
      </c>
      <c r="M157" s="67" t="s">
        <v>1513</v>
      </c>
    </row>
    <row r="158" spans="1:13" ht="25.5">
      <c r="A158" s="19">
        <f>IF(C158&lt;&gt;"",SUBTOTAL(103,$C$3:$C158),"")</f>
        <v>152</v>
      </c>
      <c r="B158" s="19" t="s">
        <v>274</v>
      </c>
      <c r="C158" s="20" t="s">
        <v>275</v>
      </c>
      <c r="D158" s="19" t="s">
        <v>17</v>
      </c>
      <c r="E158" s="21">
        <v>1</v>
      </c>
      <c r="F158" s="22" t="s">
        <v>276</v>
      </c>
      <c r="G158" s="22" t="s">
        <v>79</v>
      </c>
      <c r="H158" s="22" t="s">
        <v>41</v>
      </c>
      <c r="I158" s="22" t="s">
        <v>42</v>
      </c>
      <c r="J158" s="23">
        <v>1128000</v>
      </c>
      <c r="K158" s="23">
        <v>1128000</v>
      </c>
      <c r="L158" s="23" t="s">
        <v>43</v>
      </c>
      <c r="M158" s="67" t="s">
        <v>1513</v>
      </c>
    </row>
    <row r="159" spans="1:13" ht="25.5">
      <c r="A159" s="19">
        <f>IF(C159&lt;&gt;"",SUBTOTAL(103,$C$3:$C159),"")</f>
        <v>153</v>
      </c>
      <c r="B159" s="19" t="s">
        <v>277</v>
      </c>
      <c r="C159" s="20" t="s">
        <v>278</v>
      </c>
      <c r="D159" s="19" t="s">
        <v>38</v>
      </c>
      <c r="E159" s="21">
        <v>500</v>
      </c>
      <c r="F159" s="22" t="s">
        <v>279</v>
      </c>
      <c r="G159" s="22" t="s">
        <v>40</v>
      </c>
      <c r="H159" s="22" t="s">
        <v>41</v>
      </c>
      <c r="I159" s="22" t="s">
        <v>42</v>
      </c>
      <c r="J159" s="23">
        <v>1578</v>
      </c>
      <c r="K159" s="23">
        <v>789000</v>
      </c>
      <c r="L159" s="23" t="s">
        <v>43</v>
      </c>
      <c r="M159" s="67" t="s">
        <v>1513</v>
      </c>
    </row>
    <row r="160" spans="1:13" ht="25.5">
      <c r="A160" s="19">
        <f>IF(C160&lt;&gt;"",SUBTOTAL(103,$C$3:$C160),"")</f>
        <v>154</v>
      </c>
      <c r="B160" s="19" t="s">
        <v>280</v>
      </c>
      <c r="C160" s="20" t="s">
        <v>281</v>
      </c>
      <c r="D160" s="19" t="s">
        <v>68</v>
      </c>
      <c r="E160" s="21">
        <v>500</v>
      </c>
      <c r="F160" s="22" t="s">
        <v>282</v>
      </c>
      <c r="G160" s="22" t="s">
        <v>70</v>
      </c>
      <c r="H160" s="22" t="s">
        <v>71</v>
      </c>
      <c r="I160" s="22" t="s">
        <v>58</v>
      </c>
      <c r="J160" s="23">
        <v>8500</v>
      </c>
      <c r="K160" s="23">
        <v>4250000</v>
      </c>
      <c r="L160" s="23" t="s">
        <v>43</v>
      </c>
      <c r="M160" s="67" t="s">
        <v>1513</v>
      </c>
    </row>
    <row r="161" spans="1:13" ht="25.5">
      <c r="A161" s="19">
        <f>IF(C161&lt;&gt;"",SUBTOTAL(103,$C$3:$C161),"")</f>
        <v>155</v>
      </c>
      <c r="B161" s="19" t="s">
        <v>283</v>
      </c>
      <c r="C161" s="20" t="s">
        <v>284</v>
      </c>
      <c r="D161" s="19" t="s">
        <v>38</v>
      </c>
      <c r="E161" s="21">
        <v>1000</v>
      </c>
      <c r="F161" s="22" t="s">
        <v>285</v>
      </c>
      <c r="G161" s="22" t="s">
        <v>40</v>
      </c>
      <c r="H161" s="22" t="s">
        <v>41</v>
      </c>
      <c r="I161" s="22" t="s">
        <v>42</v>
      </c>
      <c r="J161" s="23">
        <v>1578</v>
      </c>
      <c r="K161" s="23">
        <v>1578000</v>
      </c>
      <c r="L161" s="23" t="s">
        <v>43</v>
      </c>
      <c r="M161" s="67" t="s">
        <v>1513</v>
      </c>
    </row>
    <row r="162" spans="1:13" ht="25.5">
      <c r="A162" s="19">
        <f>IF(C162&lt;&gt;"",SUBTOTAL(103,$C$3:$C162),"")</f>
        <v>156</v>
      </c>
      <c r="B162" s="19" t="s">
        <v>286</v>
      </c>
      <c r="C162" s="20" t="s">
        <v>287</v>
      </c>
      <c r="D162" s="19" t="s">
        <v>38</v>
      </c>
      <c r="E162" s="21">
        <v>1000</v>
      </c>
      <c r="F162" s="22" t="s">
        <v>288</v>
      </c>
      <c r="G162" s="22" t="s">
        <v>40</v>
      </c>
      <c r="H162" s="22" t="s">
        <v>41</v>
      </c>
      <c r="I162" s="22" t="s">
        <v>42</v>
      </c>
      <c r="J162" s="23">
        <v>1578</v>
      </c>
      <c r="K162" s="23">
        <v>1578000</v>
      </c>
      <c r="L162" s="23" t="s">
        <v>43</v>
      </c>
      <c r="M162" s="67" t="s">
        <v>1513</v>
      </c>
    </row>
    <row r="163" spans="1:13" ht="25.5">
      <c r="A163" s="19">
        <f>IF(C163&lt;&gt;"",SUBTOTAL(103,$C$3:$C163),"")</f>
        <v>157</v>
      </c>
      <c r="B163" s="19" t="s">
        <v>299</v>
      </c>
      <c r="C163" s="20" t="s">
        <v>300</v>
      </c>
      <c r="D163" s="19" t="s">
        <v>17</v>
      </c>
      <c r="E163" s="21">
        <v>4</v>
      </c>
      <c r="F163" s="22" t="s">
        <v>301</v>
      </c>
      <c r="G163" s="22" t="s">
        <v>168</v>
      </c>
      <c r="H163" s="22" t="s">
        <v>41</v>
      </c>
      <c r="I163" s="22" t="s">
        <v>42</v>
      </c>
      <c r="J163" s="23">
        <v>3007000</v>
      </c>
      <c r="K163" s="23">
        <v>12028000</v>
      </c>
      <c r="L163" s="23" t="s">
        <v>43</v>
      </c>
      <c r="M163" s="67" t="s">
        <v>1513</v>
      </c>
    </row>
    <row r="164" spans="1:13" ht="25.5">
      <c r="A164" s="19">
        <f>IF(C164&lt;&gt;"",SUBTOTAL(103,$C$3:$C164),"")</f>
        <v>158</v>
      </c>
      <c r="B164" s="19" t="s">
        <v>302</v>
      </c>
      <c r="C164" s="20" t="s">
        <v>303</v>
      </c>
      <c r="D164" s="19" t="s">
        <v>17</v>
      </c>
      <c r="E164" s="21">
        <v>5</v>
      </c>
      <c r="F164" s="22" t="s">
        <v>304</v>
      </c>
      <c r="G164" s="22" t="s">
        <v>168</v>
      </c>
      <c r="H164" s="22" t="s">
        <v>41</v>
      </c>
      <c r="I164" s="22" t="s">
        <v>42</v>
      </c>
      <c r="J164" s="23">
        <v>3007000</v>
      </c>
      <c r="K164" s="23">
        <v>15035000</v>
      </c>
      <c r="L164" s="23" t="s">
        <v>43</v>
      </c>
      <c r="M164" s="67" t="s">
        <v>1513</v>
      </c>
    </row>
    <row r="165" spans="1:13" ht="25.5">
      <c r="A165" s="19">
        <f>IF(C165&lt;&gt;"",SUBTOTAL(103,$C$3:$C165),"")</f>
        <v>159</v>
      </c>
      <c r="B165" s="19" t="s">
        <v>305</v>
      </c>
      <c r="C165" s="20" t="s">
        <v>306</v>
      </c>
      <c r="D165" s="19" t="s">
        <v>17</v>
      </c>
      <c r="E165" s="21">
        <v>4</v>
      </c>
      <c r="F165" s="22" t="s">
        <v>307</v>
      </c>
      <c r="G165" s="22" t="s">
        <v>168</v>
      </c>
      <c r="H165" s="22" t="s">
        <v>41</v>
      </c>
      <c r="I165" s="22" t="s">
        <v>42</v>
      </c>
      <c r="J165" s="23">
        <v>3007000</v>
      </c>
      <c r="K165" s="23">
        <v>12028000</v>
      </c>
      <c r="L165" s="23" t="s">
        <v>43</v>
      </c>
      <c r="M165" s="67" t="s">
        <v>1513</v>
      </c>
    </row>
    <row r="166" spans="1:13" ht="25.5">
      <c r="A166" s="19">
        <f>IF(C166&lt;&gt;"",SUBTOTAL(103,$C$3:$C166),"")</f>
        <v>160</v>
      </c>
      <c r="B166" s="19" t="s">
        <v>308</v>
      </c>
      <c r="C166" s="20" t="s">
        <v>309</v>
      </c>
      <c r="D166" s="19" t="s">
        <v>17</v>
      </c>
      <c r="E166" s="21">
        <v>15</v>
      </c>
      <c r="F166" s="22" t="s">
        <v>310</v>
      </c>
      <c r="G166" s="22" t="s">
        <v>168</v>
      </c>
      <c r="H166" s="22" t="s">
        <v>41</v>
      </c>
      <c r="I166" s="22" t="s">
        <v>42</v>
      </c>
      <c r="J166" s="23">
        <v>3007000</v>
      </c>
      <c r="K166" s="23">
        <v>45105000</v>
      </c>
      <c r="L166" s="23" t="s">
        <v>43</v>
      </c>
      <c r="M166" s="67" t="s">
        <v>1513</v>
      </c>
    </row>
    <row r="167" spans="1:13" ht="25.5">
      <c r="A167" s="19">
        <f>IF(C167&lt;&gt;"",SUBTOTAL(103,$C$3:$C167),"")</f>
        <v>161</v>
      </c>
      <c r="B167" s="19" t="s">
        <v>311</v>
      </c>
      <c r="C167" s="20" t="s">
        <v>312</v>
      </c>
      <c r="D167" s="19" t="s">
        <v>291</v>
      </c>
      <c r="E167" s="21">
        <v>2</v>
      </c>
      <c r="F167" s="22" t="s">
        <v>313</v>
      </c>
      <c r="G167" s="22" t="s">
        <v>79</v>
      </c>
      <c r="H167" s="22" t="s">
        <v>41</v>
      </c>
      <c r="I167" s="22" t="s">
        <v>42</v>
      </c>
      <c r="J167" s="23">
        <v>5463000</v>
      </c>
      <c r="K167" s="23">
        <v>10926000</v>
      </c>
      <c r="L167" s="23" t="s">
        <v>43</v>
      </c>
      <c r="M167" s="67" t="s">
        <v>1513</v>
      </c>
    </row>
    <row r="168" spans="1:13" ht="25.5">
      <c r="A168" s="19">
        <f>IF(C168&lt;&gt;"",SUBTOTAL(103,$C$3:$C168),"")</f>
        <v>162</v>
      </c>
      <c r="B168" s="19" t="s">
        <v>324</v>
      </c>
      <c r="C168" s="20" t="s">
        <v>325</v>
      </c>
      <c r="D168" s="19" t="s">
        <v>28</v>
      </c>
      <c r="E168" s="21">
        <v>5</v>
      </c>
      <c r="F168" s="22" t="s">
        <v>326</v>
      </c>
      <c r="G168" s="22" t="s">
        <v>327</v>
      </c>
      <c r="H168" s="22" t="s">
        <v>41</v>
      </c>
      <c r="I168" s="22" t="s">
        <v>42</v>
      </c>
      <c r="J168" s="23">
        <v>1203000</v>
      </c>
      <c r="K168" s="23">
        <v>6015000</v>
      </c>
      <c r="L168" s="23" t="s">
        <v>43</v>
      </c>
      <c r="M168" s="67" t="s">
        <v>1513</v>
      </c>
    </row>
    <row r="169" spans="1:13" ht="28.5">
      <c r="A169" s="63">
        <f>COUNTBLANK($C$3:C169)</f>
        <v>5</v>
      </c>
      <c r="B169" s="50" t="s">
        <v>1592</v>
      </c>
      <c r="C169" s="20"/>
      <c r="D169" s="19"/>
      <c r="E169" s="21"/>
      <c r="F169" s="22"/>
      <c r="G169" s="22"/>
      <c r="H169" s="22"/>
      <c r="I169" s="22"/>
      <c r="J169" s="72">
        <v>342750000</v>
      </c>
      <c r="K169" s="73"/>
      <c r="L169" s="58" t="str">
        <f>L170</f>
        <v> HC05. Thạch Phát</v>
      </c>
      <c r="M169" s="67" t="s">
        <v>1513</v>
      </c>
    </row>
    <row r="170" spans="1:13" ht="38.25">
      <c r="A170" s="19">
        <f>IF(C170&lt;&gt;"",SUBTOTAL(103,$C$3:$C170),"")</f>
        <v>163</v>
      </c>
      <c r="B170" s="19" t="s">
        <v>1063</v>
      </c>
      <c r="C170" s="20" t="s">
        <v>1064</v>
      </c>
      <c r="D170" s="19" t="s">
        <v>1065</v>
      </c>
      <c r="E170" s="21">
        <v>150</v>
      </c>
      <c r="F170" s="22" t="s">
        <v>1066</v>
      </c>
      <c r="G170" s="22" t="s">
        <v>1067</v>
      </c>
      <c r="H170" s="22" t="s">
        <v>1068</v>
      </c>
      <c r="I170" s="22" t="s">
        <v>766</v>
      </c>
      <c r="J170" s="23">
        <v>95000</v>
      </c>
      <c r="K170" s="23">
        <v>14250000</v>
      </c>
      <c r="L170" s="23" t="s">
        <v>1069</v>
      </c>
      <c r="M170" s="67" t="s">
        <v>1513</v>
      </c>
    </row>
    <row r="171" spans="1:13" ht="38.25">
      <c r="A171" s="19">
        <f>IF(C171&lt;&gt;"",SUBTOTAL(103,$C$3:$C171),"")</f>
        <v>164</v>
      </c>
      <c r="B171" s="19" t="s">
        <v>1070</v>
      </c>
      <c r="C171" s="20" t="s">
        <v>1071</v>
      </c>
      <c r="D171" s="19" t="s">
        <v>1065</v>
      </c>
      <c r="E171" s="21">
        <v>3600</v>
      </c>
      <c r="F171" s="22" t="s">
        <v>1072</v>
      </c>
      <c r="G171" s="22" t="s">
        <v>1067</v>
      </c>
      <c r="H171" s="22" t="s">
        <v>1068</v>
      </c>
      <c r="I171" s="22" t="s">
        <v>766</v>
      </c>
      <c r="J171" s="23">
        <v>41250</v>
      </c>
      <c r="K171" s="23">
        <v>148500000</v>
      </c>
      <c r="L171" s="23" t="s">
        <v>1069</v>
      </c>
      <c r="M171" s="67" t="s">
        <v>1513</v>
      </c>
    </row>
    <row r="172" spans="1:13" ht="38.25">
      <c r="A172" s="19">
        <f>IF(C172&lt;&gt;"",SUBTOTAL(103,$C$3:$C172),"")</f>
        <v>165</v>
      </c>
      <c r="B172" s="19" t="s">
        <v>1073</v>
      </c>
      <c r="C172" s="20" t="s">
        <v>1074</v>
      </c>
      <c r="D172" s="19" t="s">
        <v>1065</v>
      </c>
      <c r="E172" s="21">
        <v>3600</v>
      </c>
      <c r="F172" s="22" t="s">
        <v>1075</v>
      </c>
      <c r="G172" s="22" t="s">
        <v>1067</v>
      </c>
      <c r="H172" s="22" t="s">
        <v>1068</v>
      </c>
      <c r="I172" s="22" t="s">
        <v>766</v>
      </c>
      <c r="J172" s="23">
        <v>50000</v>
      </c>
      <c r="K172" s="23">
        <v>180000000</v>
      </c>
      <c r="L172" s="23" t="s">
        <v>1069</v>
      </c>
      <c r="M172" s="67" t="s">
        <v>1513</v>
      </c>
    </row>
    <row r="173" spans="1:13" ht="28.5">
      <c r="A173" s="63">
        <f>COUNTBLANK($C$3:C173)</f>
        <v>6</v>
      </c>
      <c r="B173" s="50" t="s">
        <v>1593</v>
      </c>
      <c r="C173" s="20"/>
      <c r="D173" s="19"/>
      <c r="E173" s="21"/>
      <c r="F173" s="22"/>
      <c r="G173" s="22"/>
      <c r="H173" s="22"/>
      <c r="I173" s="22"/>
      <c r="J173" s="72">
        <v>27448300</v>
      </c>
      <c r="K173" s="73"/>
      <c r="L173" s="58" t="str">
        <f>L174</f>
        <v> HC06. Tân Minh Thành</v>
      </c>
      <c r="M173" s="67" t="s">
        <v>1513</v>
      </c>
    </row>
    <row r="174" spans="1:13" ht="25.5">
      <c r="A174" s="19">
        <f>IF(C174&lt;&gt;"",SUBTOTAL(103,$C$3:$C174),"")</f>
        <v>166</v>
      </c>
      <c r="B174" s="19" t="s">
        <v>1199</v>
      </c>
      <c r="C174" s="20" t="s">
        <v>1200</v>
      </c>
      <c r="D174" s="19" t="s">
        <v>291</v>
      </c>
      <c r="E174" s="21">
        <v>15</v>
      </c>
      <c r="F174" s="22" t="s">
        <v>1201</v>
      </c>
      <c r="G174" s="22" t="s">
        <v>1202</v>
      </c>
      <c r="H174" s="22" t="s">
        <v>1203</v>
      </c>
      <c r="I174" s="22" t="s">
        <v>32</v>
      </c>
      <c r="J174" s="23">
        <v>66000</v>
      </c>
      <c r="K174" s="23">
        <v>990000</v>
      </c>
      <c r="L174" s="23" t="s">
        <v>1204</v>
      </c>
      <c r="M174" s="67" t="s">
        <v>1513</v>
      </c>
    </row>
    <row r="175" spans="1:13" ht="25.5">
      <c r="A175" s="19">
        <f>IF(C175&lt;&gt;"",SUBTOTAL(103,$C$3:$C175),"")</f>
        <v>167</v>
      </c>
      <c r="B175" s="65" t="s">
        <v>1333</v>
      </c>
      <c r="C175" s="20" t="s">
        <v>1334</v>
      </c>
      <c r="D175" s="19" t="s">
        <v>1335</v>
      </c>
      <c r="E175" s="21">
        <v>75</v>
      </c>
      <c r="F175" s="22" t="s">
        <v>1334</v>
      </c>
      <c r="G175" s="22" t="s">
        <v>1336</v>
      </c>
      <c r="H175" s="22" t="s">
        <v>1337</v>
      </c>
      <c r="I175" s="22" t="s">
        <v>632</v>
      </c>
      <c r="J175" s="23">
        <v>27500</v>
      </c>
      <c r="K175" s="23">
        <v>2062500</v>
      </c>
      <c r="L175" s="23" t="s">
        <v>1204</v>
      </c>
      <c r="M175" s="67" t="s">
        <v>1513</v>
      </c>
    </row>
    <row r="176" spans="1:13" ht="25.5">
      <c r="A176" s="19">
        <f>IF(C176&lt;&gt;"",SUBTOTAL(103,$C$3:$C176),"")</f>
        <v>168</v>
      </c>
      <c r="B176" s="19" t="s">
        <v>1341</v>
      </c>
      <c r="C176" s="20" t="s">
        <v>1342</v>
      </c>
      <c r="D176" s="19" t="s">
        <v>291</v>
      </c>
      <c r="E176" s="21">
        <v>6</v>
      </c>
      <c r="F176" s="22" t="s">
        <v>1342</v>
      </c>
      <c r="G176" s="22" t="s">
        <v>1343</v>
      </c>
      <c r="H176" s="22" t="s">
        <v>1203</v>
      </c>
      <c r="I176" s="22" t="s">
        <v>32</v>
      </c>
      <c r="J176" s="23">
        <v>36300</v>
      </c>
      <c r="K176" s="23">
        <v>217800</v>
      </c>
      <c r="L176" s="23" t="s">
        <v>1204</v>
      </c>
      <c r="M176" s="67" t="s">
        <v>1513</v>
      </c>
    </row>
    <row r="177" spans="1:13" ht="25.5">
      <c r="A177" s="19">
        <f>IF(C177&lt;&gt;"",SUBTOTAL(103,$C$3:$C177),"")</f>
        <v>169</v>
      </c>
      <c r="B177" s="19" t="s">
        <v>1388</v>
      </c>
      <c r="C177" s="20" t="s">
        <v>1389</v>
      </c>
      <c r="D177" s="19" t="s">
        <v>1390</v>
      </c>
      <c r="E177" s="21">
        <v>200000</v>
      </c>
      <c r="F177" s="22" t="s">
        <v>1389</v>
      </c>
      <c r="G177" s="22" t="s">
        <v>1391</v>
      </c>
      <c r="H177" s="22" t="s">
        <v>1203</v>
      </c>
      <c r="I177" s="22" t="s">
        <v>32</v>
      </c>
      <c r="J177" s="23">
        <v>44</v>
      </c>
      <c r="K177" s="23">
        <v>8800000</v>
      </c>
      <c r="L177" s="23" t="s">
        <v>1204</v>
      </c>
      <c r="M177" s="67" t="s">
        <v>1513</v>
      </c>
    </row>
    <row r="178" spans="1:13" ht="25.5">
      <c r="A178" s="19">
        <f>IF(C178&lt;&gt;"",SUBTOTAL(103,$C$3:$C178),"")</f>
        <v>170</v>
      </c>
      <c r="B178" s="19" t="s">
        <v>1392</v>
      </c>
      <c r="C178" s="20" t="s">
        <v>1393</v>
      </c>
      <c r="D178" s="19" t="s">
        <v>353</v>
      </c>
      <c r="E178" s="21">
        <v>100</v>
      </c>
      <c r="F178" s="22" t="s">
        <v>1393</v>
      </c>
      <c r="G178" s="22" t="s">
        <v>1394</v>
      </c>
      <c r="H178" s="22" t="s">
        <v>1395</v>
      </c>
      <c r="I178" s="22" t="s">
        <v>32</v>
      </c>
      <c r="J178" s="23">
        <v>92400</v>
      </c>
      <c r="K178" s="23">
        <v>9240000</v>
      </c>
      <c r="L178" s="23" t="s">
        <v>1204</v>
      </c>
      <c r="M178" s="67" t="s">
        <v>1513</v>
      </c>
    </row>
    <row r="179" spans="1:13" ht="25.5">
      <c r="A179" s="19">
        <f>IF(C179&lt;&gt;"",SUBTOTAL(103,$C$3:$C179),"")</f>
        <v>171</v>
      </c>
      <c r="B179" s="19" t="s">
        <v>1423</v>
      </c>
      <c r="C179" s="20" t="s">
        <v>1424</v>
      </c>
      <c r="D179" s="19" t="s">
        <v>77</v>
      </c>
      <c r="E179" s="21">
        <v>1000</v>
      </c>
      <c r="F179" s="22" t="s">
        <v>1424</v>
      </c>
      <c r="G179" s="22" t="s">
        <v>1425</v>
      </c>
      <c r="H179" s="22" t="s">
        <v>1337</v>
      </c>
      <c r="I179" s="22" t="s">
        <v>632</v>
      </c>
      <c r="J179" s="23">
        <v>396</v>
      </c>
      <c r="K179" s="23">
        <v>396000</v>
      </c>
      <c r="L179" s="23" t="s">
        <v>1204</v>
      </c>
      <c r="M179" s="67" t="s">
        <v>1513</v>
      </c>
    </row>
    <row r="180" spans="1:13" ht="25.5">
      <c r="A180" s="19">
        <f>IF(C180&lt;&gt;"",SUBTOTAL(103,$C$3:$C180),"")</f>
        <v>172</v>
      </c>
      <c r="B180" s="19" t="s">
        <v>1432</v>
      </c>
      <c r="C180" s="20" t="s">
        <v>1433</v>
      </c>
      <c r="D180" s="19" t="s">
        <v>77</v>
      </c>
      <c r="E180" s="21">
        <v>1000</v>
      </c>
      <c r="F180" s="22" t="s">
        <v>1433</v>
      </c>
      <c r="G180" s="22" t="s">
        <v>1425</v>
      </c>
      <c r="H180" s="22" t="s">
        <v>294</v>
      </c>
      <c r="I180" s="22" t="s">
        <v>294</v>
      </c>
      <c r="J180" s="23">
        <v>242</v>
      </c>
      <c r="K180" s="23">
        <v>242000</v>
      </c>
      <c r="L180" s="23" t="s">
        <v>1204</v>
      </c>
      <c r="M180" s="67" t="s">
        <v>1513</v>
      </c>
    </row>
    <row r="181" spans="1:13" ht="25.5">
      <c r="A181" s="19">
        <f>IF(C181&lt;&gt;"",SUBTOTAL(103,$C$3:$C181),"")</f>
        <v>173</v>
      </c>
      <c r="B181" s="19" t="s">
        <v>1470</v>
      </c>
      <c r="C181" s="20" t="s">
        <v>1471</v>
      </c>
      <c r="D181" s="19" t="s">
        <v>291</v>
      </c>
      <c r="E181" s="21">
        <v>100</v>
      </c>
      <c r="F181" s="22" t="s">
        <v>1471</v>
      </c>
      <c r="G181" s="22" t="s">
        <v>1202</v>
      </c>
      <c r="H181" s="22" t="s">
        <v>1203</v>
      </c>
      <c r="I181" s="22" t="s">
        <v>32</v>
      </c>
      <c r="J181" s="23">
        <v>55000</v>
      </c>
      <c r="K181" s="23">
        <v>5500000</v>
      </c>
      <c r="L181" s="23" t="s">
        <v>1204</v>
      </c>
      <c r="M181" s="67" t="s">
        <v>1513</v>
      </c>
    </row>
    <row r="182" spans="1:13" ht="28.5">
      <c r="A182" s="63">
        <f>COUNTBLANK($C$3:C182)</f>
        <v>7</v>
      </c>
      <c r="B182" s="50" t="s">
        <v>1594</v>
      </c>
      <c r="C182" s="20"/>
      <c r="D182" s="19"/>
      <c r="E182" s="21"/>
      <c r="F182" s="22"/>
      <c r="G182" s="22"/>
      <c r="H182" s="22"/>
      <c r="I182" s="22"/>
      <c r="J182" s="72">
        <v>41152000</v>
      </c>
      <c r="K182" s="73"/>
      <c r="L182" s="58" t="str">
        <f>L183</f>
        <v> HC07. Technimex</v>
      </c>
      <c r="M182" s="67" t="s">
        <v>1513</v>
      </c>
    </row>
    <row r="183" spans="1:13" ht="25.5">
      <c r="A183" s="19">
        <f>IF(C183&lt;&gt;"",SUBTOTAL(103,$C$3:$C183),"")</f>
        <v>174</v>
      </c>
      <c r="B183" s="19" t="s">
        <v>1194</v>
      </c>
      <c r="C183" s="20" t="s">
        <v>1195</v>
      </c>
      <c r="D183" s="19" t="s">
        <v>337</v>
      </c>
      <c r="E183" s="21">
        <v>2</v>
      </c>
      <c r="F183" s="22" t="s">
        <v>1196</v>
      </c>
      <c r="G183" s="22" t="s">
        <v>1197</v>
      </c>
      <c r="H183" s="22" t="s">
        <v>1198</v>
      </c>
      <c r="I183" s="22" t="s">
        <v>766</v>
      </c>
      <c r="J183" s="23">
        <v>880000</v>
      </c>
      <c r="K183" s="23">
        <v>1760000</v>
      </c>
      <c r="L183" s="23" t="s">
        <v>187</v>
      </c>
      <c r="M183" s="67" t="s">
        <v>1513</v>
      </c>
    </row>
    <row r="184" spans="1:13" ht="25.5">
      <c r="A184" s="19">
        <f>IF(C184&lt;&gt;"",SUBTOTAL(103,$C$3:$C184),"")</f>
        <v>175</v>
      </c>
      <c r="B184" s="19" t="s">
        <v>1363</v>
      </c>
      <c r="C184" s="20" t="s">
        <v>1364</v>
      </c>
      <c r="D184" s="19" t="s">
        <v>77</v>
      </c>
      <c r="E184" s="21">
        <v>2000</v>
      </c>
      <c r="F184" s="22" t="s">
        <v>1365</v>
      </c>
      <c r="G184" s="22" t="s">
        <v>1366</v>
      </c>
      <c r="H184" s="22" t="s">
        <v>1060</v>
      </c>
      <c r="I184" s="22" t="s">
        <v>1367</v>
      </c>
      <c r="J184" s="23">
        <v>2721</v>
      </c>
      <c r="K184" s="23">
        <v>5442000</v>
      </c>
      <c r="L184" s="23" t="s">
        <v>187</v>
      </c>
      <c r="M184" s="67" t="s">
        <v>1513</v>
      </c>
    </row>
    <row r="185" spans="1:13" ht="25.5">
      <c r="A185" s="19">
        <f>IF(C185&lt;&gt;"",SUBTOTAL(103,$C$3:$C185),"")</f>
        <v>176</v>
      </c>
      <c r="B185" s="19" t="s">
        <v>1495</v>
      </c>
      <c r="C185" s="20" t="s">
        <v>1496</v>
      </c>
      <c r="D185" s="19" t="s">
        <v>1335</v>
      </c>
      <c r="E185" s="21">
        <v>1</v>
      </c>
      <c r="F185" s="22" t="s">
        <v>1497</v>
      </c>
      <c r="G185" s="22" t="s">
        <v>184</v>
      </c>
      <c r="H185" s="22" t="s">
        <v>1498</v>
      </c>
      <c r="I185" s="22" t="s">
        <v>1241</v>
      </c>
      <c r="J185" s="23">
        <v>2990000</v>
      </c>
      <c r="K185" s="23">
        <v>2990000</v>
      </c>
      <c r="L185" s="23" t="s">
        <v>187</v>
      </c>
      <c r="M185" s="67" t="s">
        <v>1513</v>
      </c>
    </row>
    <row r="186" spans="1:13" ht="25.5">
      <c r="A186" s="19">
        <f>IF(C186&lt;&gt;"",SUBTOTAL(103,$C$3:$C186),"")</f>
        <v>177</v>
      </c>
      <c r="B186" s="19" t="s">
        <v>1507</v>
      </c>
      <c r="C186" s="20" t="s">
        <v>1508</v>
      </c>
      <c r="D186" s="19" t="s">
        <v>1335</v>
      </c>
      <c r="E186" s="21">
        <v>80</v>
      </c>
      <c r="F186" s="22" t="s">
        <v>1508</v>
      </c>
      <c r="G186" s="66" t="s">
        <v>1599</v>
      </c>
      <c r="H186" s="22" t="s">
        <v>1491</v>
      </c>
      <c r="I186" s="22" t="s">
        <v>294</v>
      </c>
      <c r="J186" s="23">
        <v>362000</v>
      </c>
      <c r="K186" s="23">
        <v>28960000</v>
      </c>
      <c r="L186" s="23" t="s">
        <v>187</v>
      </c>
      <c r="M186" s="67" t="s">
        <v>1513</v>
      </c>
    </row>
    <row r="187" spans="1:13" ht="25.5">
      <c r="A187" s="19">
        <f>IF(C187&lt;&gt;"",SUBTOTAL(103,$C$3:$C187),"")</f>
        <v>178</v>
      </c>
      <c r="B187" s="19" t="s">
        <v>181</v>
      </c>
      <c r="C187" s="20" t="s">
        <v>182</v>
      </c>
      <c r="D187" s="19" t="s">
        <v>77</v>
      </c>
      <c r="E187" s="21">
        <v>1000</v>
      </c>
      <c r="F187" s="22" t="s">
        <v>183</v>
      </c>
      <c r="G187" s="22" t="s">
        <v>184</v>
      </c>
      <c r="H187" s="22" t="s">
        <v>185</v>
      </c>
      <c r="I187" s="22" t="s">
        <v>186</v>
      </c>
      <c r="J187" s="23">
        <v>2000</v>
      </c>
      <c r="K187" s="23">
        <v>2000000</v>
      </c>
      <c r="L187" s="23" t="s">
        <v>187</v>
      </c>
      <c r="M187" s="67" t="s">
        <v>1513</v>
      </c>
    </row>
    <row r="188" spans="1:13" ht="28.5">
      <c r="A188" s="63">
        <f>COUNTBLANK($C$3:C188)</f>
        <v>8</v>
      </c>
      <c r="B188" s="50" t="s">
        <v>1600</v>
      </c>
      <c r="C188" s="20"/>
      <c r="D188" s="19"/>
      <c r="E188" s="21"/>
      <c r="F188" s="22"/>
      <c r="G188" s="22"/>
      <c r="H188" s="22"/>
      <c r="I188" s="22"/>
      <c r="J188" s="72">
        <v>3344024600</v>
      </c>
      <c r="K188" s="73"/>
      <c r="L188" s="58" t="str">
        <f>L189</f>
        <v> HC08. Phương Đông</v>
      </c>
      <c r="M188" s="67" t="s">
        <v>1513</v>
      </c>
    </row>
    <row r="189" spans="1:13" ht="25.5">
      <c r="A189" s="19">
        <f>IF(C189&lt;&gt;"",SUBTOTAL(103,$C$3:$C189),"")</f>
        <v>179</v>
      </c>
      <c r="B189" s="19" t="s">
        <v>542</v>
      </c>
      <c r="C189" s="20" t="s">
        <v>543</v>
      </c>
      <c r="D189" s="19" t="s">
        <v>17</v>
      </c>
      <c r="E189" s="21">
        <v>300</v>
      </c>
      <c r="F189" s="22" t="s">
        <v>544</v>
      </c>
      <c r="G189" s="22" t="s">
        <v>545</v>
      </c>
      <c r="H189" s="22" t="s">
        <v>546</v>
      </c>
      <c r="I189" s="22" t="s">
        <v>547</v>
      </c>
      <c r="J189" s="23">
        <v>5200000</v>
      </c>
      <c r="K189" s="23">
        <v>1560000000</v>
      </c>
      <c r="L189" s="23" t="s">
        <v>345</v>
      </c>
      <c r="M189" s="67" t="s">
        <v>1513</v>
      </c>
    </row>
    <row r="190" spans="1:13" ht="25.5">
      <c r="A190" s="19">
        <f>IF(C190&lt;&gt;"",SUBTOTAL(103,$C$3:$C190),"")</f>
        <v>180</v>
      </c>
      <c r="B190" s="19" t="s">
        <v>568</v>
      </c>
      <c r="C190" s="20" t="s">
        <v>569</v>
      </c>
      <c r="D190" s="19" t="s">
        <v>353</v>
      </c>
      <c r="E190" s="21">
        <v>20</v>
      </c>
      <c r="F190" s="22" t="s">
        <v>570</v>
      </c>
      <c r="G190" s="22" t="s">
        <v>571</v>
      </c>
      <c r="H190" s="22" t="s">
        <v>572</v>
      </c>
      <c r="I190" s="22" t="s">
        <v>573</v>
      </c>
      <c r="J190" s="23">
        <v>6183000</v>
      </c>
      <c r="K190" s="23">
        <v>123660000</v>
      </c>
      <c r="L190" s="23" t="s">
        <v>345</v>
      </c>
      <c r="M190" s="67" t="s">
        <v>1513</v>
      </c>
    </row>
    <row r="191" spans="1:13" ht="25.5">
      <c r="A191" s="19">
        <f>IF(C191&lt;&gt;"",SUBTOTAL(103,$C$3:$C191),"")</f>
        <v>181</v>
      </c>
      <c r="B191" s="19" t="s">
        <v>574</v>
      </c>
      <c r="C191" s="20" t="s">
        <v>575</v>
      </c>
      <c r="D191" s="19" t="s">
        <v>353</v>
      </c>
      <c r="E191" s="21">
        <v>10</v>
      </c>
      <c r="F191" s="22" t="s">
        <v>576</v>
      </c>
      <c r="G191" s="22" t="s">
        <v>571</v>
      </c>
      <c r="H191" s="22" t="s">
        <v>572</v>
      </c>
      <c r="I191" s="22" t="s">
        <v>573</v>
      </c>
      <c r="J191" s="23">
        <v>6183000</v>
      </c>
      <c r="K191" s="23">
        <v>61830000</v>
      </c>
      <c r="L191" s="23" t="s">
        <v>345</v>
      </c>
      <c r="M191" s="67" t="s">
        <v>1513</v>
      </c>
    </row>
    <row r="192" spans="1:13" ht="25.5">
      <c r="A192" s="19">
        <f>IF(C192&lt;&gt;"",SUBTOTAL(103,$C$3:$C192),"")</f>
        <v>182</v>
      </c>
      <c r="B192" s="19" t="s">
        <v>792</v>
      </c>
      <c r="C192" s="20" t="s">
        <v>793</v>
      </c>
      <c r="D192" s="19" t="s">
        <v>353</v>
      </c>
      <c r="E192" s="21">
        <v>25</v>
      </c>
      <c r="F192" s="22" t="s">
        <v>794</v>
      </c>
      <c r="G192" s="22" t="s">
        <v>795</v>
      </c>
      <c r="H192" s="22" t="s">
        <v>572</v>
      </c>
      <c r="I192" s="22" t="s">
        <v>573</v>
      </c>
      <c r="J192" s="23">
        <v>2780000</v>
      </c>
      <c r="K192" s="23">
        <v>69500000</v>
      </c>
      <c r="L192" s="23" t="s">
        <v>345</v>
      </c>
      <c r="M192" s="67" t="s">
        <v>1513</v>
      </c>
    </row>
    <row r="193" spans="1:13" ht="25.5">
      <c r="A193" s="19">
        <f>IF(C193&lt;&gt;"",SUBTOTAL(103,$C$3:$C193),"")</f>
        <v>183</v>
      </c>
      <c r="B193" s="19" t="s">
        <v>796</v>
      </c>
      <c r="C193" s="20" t="s">
        <v>797</v>
      </c>
      <c r="D193" s="19" t="s">
        <v>353</v>
      </c>
      <c r="E193" s="21">
        <v>12</v>
      </c>
      <c r="F193" s="22" t="s">
        <v>798</v>
      </c>
      <c r="G193" s="22" t="s">
        <v>795</v>
      </c>
      <c r="H193" s="22" t="s">
        <v>572</v>
      </c>
      <c r="I193" s="22" t="s">
        <v>573</v>
      </c>
      <c r="J193" s="23">
        <v>7693000</v>
      </c>
      <c r="K193" s="23">
        <v>92316000</v>
      </c>
      <c r="L193" s="23" t="s">
        <v>345</v>
      </c>
      <c r="M193" s="67" t="s">
        <v>1513</v>
      </c>
    </row>
    <row r="194" spans="1:13" ht="25.5">
      <c r="A194" s="19">
        <f>IF(C194&lt;&gt;"",SUBTOTAL(103,$C$3:$C194),"")</f>
        <v>184</v>
      </c>
      <c r="B194" s="19" t="s">
        <v>840</v>
      </c>
      <c r="C194" s="20" t="s">
        <v>841</v>
      </c>
      <c r="D194" s="19" t="s">
        <v>353</v>
      </c>
      <c r="E194" s="21">
        <v>50</v>
      </c>
      <c r="F194" s="22" t="s">
        <v>842</v>
      </c>
      <c r="G194" s="22" t="s">
        <v>843</v>
      </c>
      <c r="H194" s="22" t="s">
        <v>572</v>
      </c>
      <c r="I194" s="22" t="s">
        <v>573</v>
      </c>
      <c r="J194" s="23">
        <v>2758000</v>
      </c>
      <c r="K194" s="23">
        <v>137900000</v>
      </c>
      <c r="L194" s="23" t="s">
        <v>345</v>
      </c>
      <c r="M194" s="67" t="s">
        <v>1513</v>
      </c>
    </row>
    <row r="195" spans="1:13" ht="25.5">
      <c r="A195" s="19">
        <f>IF(C195&lt;&gt;"",SUBTOTAL(103,$C$3:$C195),"")</f>
        <v>185</v>
      </c>
      <c r="B195" s="19" t="s">
        <v>970</v>
      </c>
      <c r="C195" s="20" t="s">
        <v>971</v>
      </c>
      <c r="D195" s="19" t="s">
        <v>337</v>
      </c>
      <c r="E195" s="21">
        <v>1</v>
      </c>
      <c r="F195" s="22" t="s">
        <v>972</v>
      </c>
      <c r="G195" s="22" t="s">
        <v>973</v>
      </c>
      <c r="H195" s="22" t="s">
        <v>974</v>
      </c>
      <c r="I195" s="22" t="s">
        <v>294</v>
      </c>
      <c r="J195" s="23">
        <v>4920000</v>
      </c>
      <c r="K195" s="23">
        <v>4920000</v>
      </c>
      <c r="L195" s="23" t="s">
        <v>345</v>
      </c>
      <c r="M195" s="67" t="s">
        <v>1513</v>
      </c>
    </row>
    <row r="196" spans="1:13" ht="25.5">
      <c r="A196" s="19">
        <f>IF(C196&lt;&gt;"",SUBTOTAL(103,$C$3:$C196),"")</f>
        <v>186</v>
      </c>
      <c r="B196" s="19" t="s">
        <v>975</v>
      </c>
      <c r="C196" s="20" t="s">
        <v>976</v>
      </c>
      <c r="D196" s="19" t="s">
        <v>337</v>
      </c>
      <c r="E196" s="21">
        <v>2</v>
      </c>
      <c r="F196" s="22" t="s">
        <v>977</v>
      </c>
      <c r="G196" s="22" t="s">
        <v>978</v>
      </c>
      <c r="H196" s="22" t="s">
        <v>974</v>
      </c>
      <c r="I196" s="22" t="s">
        <v>294</v>
      </c>
      <c r="J196" s="23">
        <v>21716000</v>
      </c>
      <c r="K196" s="23">
        <v>43432000</v>
      </c>
      <c r="L196" s="23" t="s">
        <v>345</v>
      </c>
      <c r="M196" s="67" t="s">
        <v>1513</v>
      </c>
    </row>
    <row r="197" spans="1:13" ht="25.5">
      <c r="A197" s="19">
        <f>IF(C197&lt;&gt;"",SUBTOTAL(103,$C$3:$C197),"")</f>
        <v>187</v>
      </c>
      <c r="B197" s="19" t="s">
        <v>979</v>
      </c>
      <c r="C197" s="20" t="s">
        <v>980</v>
      </c>
      <c r="D197" s="19" t="s">
        <v>17</v>
      </c>
      <c r="E197" s="21">
        <v>28</v>
      </c>
      <c r="F197" s="22" t="s">
        <v>981</v>
      </c>
      <c r="G197" s="22" t="s">
        <v>982</v>
      </c>
      <c r="H197" s="22" t="s">
        <v>983</v>
      </c>
      <c r="I197" s="22" t="s">
        <v>294</v>
      </c>
      <c r="J197" s="23">
        <v>4116000</v>
      </c>
      <c r="K197" s="23">
        <v>115248000</v>
      </c>
      <c r="L197" s="23" t="s">
        <v>345</v>
      </c>
      <c r="M197" s="67" t="s">
        <v>1513</v>
      </c>
    </row>
    <row r="198" spans="1:13" ht="25.5">
      <c r="A198" s="19">
        <f>IF(C198&lt;&gt;"",SUBTOTAL(103,$C$3:$C198),"")</f>
        <v>188</v>
      </c>
      <c r="B198" s="19" t="s">
        <v>984</v>
      </c>
      <c r="C198" s="20" t="s">
        <v>985</v>
      </c>
      <c r="D198" s="19" t="s">
        <v>17</v>
      </c>
      <c r="E198" s="21">
        <v>57</v>
      </c>
      <c r="F198" s="22" t="s">
        <v>986</v>
      </c>
      <c r="G198" s="22" t="s">
        <v>987</v>
      </c>
      <c r="H198" s="22" t="s">
        <v>983</v>
      </c>
      <c r="I198" s="22" t="s">
        <v>294</v>
      </c>
      <c r="J198" s="23">
        <v>5230000</v>
      </c>
      <c r="K198" s="23">
        <v>298110000</v>
      </c>
      <c r="L198" s="23" t="s">
        <v>345</v>
      </c>
      <c r="M198" s="67" t="s">
        <v>1513</v>
      </c>
    </row>
    <row r="199" spans="1:13" ht="25.5">
      <c r="A199" s="19">
        <f>IF(C199&lt;&gt;"",SUBTOTAL(103,$C$3:$C199),"")</f>
        <v>189</v>
      </c>
      <c r="B199" s="19" t="s">
        <v>988</v>
      </c>
      <c r="C199" s="20" t="s">
        <v>989</v>
      </c>
      <c r="D199" s="19" t="s">
        <v>17</v>
      </c>
      <c r="E199" s="21">
        <v>14</v>
      </c>
      <c r="F199" s="22" t="s">
        <v>990</v>
      </c>
      <c r="G199" s="22" t="s">
        <v>991</v>
      </c>
      <c r="H199" s="22" t="s">
        <v>983</v>
      </c>
      <c r="I199" s="22" t="s">
        <v>294</v>
      </c>
      <c r="J199" s="23">
        <v>3718000</v>
      </c>
      <c r="K199" s="23">
        <v>52052000</v>
      </c>
      <c r="L199" s="23" t="s">
        <v>345</v>
      </c>
      <c r="M199" s="67" t="s">
        <v>1513</v>
      </c>
    </row>
    <row r="200" spans="1:13" ht="25.5">
      <c r="A200" s="19">
        <f>IF(C200&lt;&gt;"",SUBTOTAL(103,$C$3:$C200),"")</f>
        <v>190</v>
      </c>
      <c r="B200" s="19" t="s">
        <v>992</v>
      </c>
      <c r="C200" s="20" t="s">
        <v>993</v>
      </c>
      <c r="D200" s="19" t="s">
        <v>17</v>
      </c>
      <c r="E200" s="21">
        <v>23</v>
      </c>
      <c r="F200" s="22" t="s">
        <v>994</v>
      </c>
      <c r="G200" s="22" t="s">
        <v>995</v>
      </c>
      <c r="H200" s="22" t="s">
        <v>996</v>
      </c>
      <c r="I200" s="22" t="s">
        <v>766</v>
      </c>
      <c r="J200" s="23">
        <v>7209000</v>
      </c>
      <c r="K200" s="23">
        <v>165807000</v>
      </c>
      <c r="L200" s="23" t="s">
        <v>345</v>
      </c>
      <c r="M200" s="67" t="s">
        <v>1513</v>
      </c>
    </row>
    <row r="201" spans="1:13" ht="25.5">
      <c r="A201" s="19">
        <f>IF(C201&lt;&gt;"",SUBTOTAL(103,$C$3:$C201),"")</f>
        <v>191</v>
      </c>
      <c r="B201" s="19" t="s">
        <v>997</v>
      </c>
      <c r="C201" s="20" t="s">
        <v>998</v>
      </c>
      <c r="D201" s="19" t="s">
        <v>17</v>
      </c>
      <c r="E201" s="21">
        <v>10</v>
      </c>
      <c r="F201" s="22" t="s">
        <v>999</v>
      </c>
      <c r="G201" s="22" t="s">
        <v>1000</v>
      </c>
      <c r="H201" s="22" t="s">
        <v>983</v>
      </c>
      <c r="I201" s="22" t="s">
        <v>294</v>
      </c>
      <c r="J201" s="23">
        <v>3471000</v>
      </c>
      <c r="K201" s="23">
        <v>34710000</v>
      </c>
      <c r="L201" s="23" t="s">
        <v>345</v>
      </c>
      <c r="M201" s="67" t="s">
        <v>1513</v>
      </c>
    </row>
    <row r="202" spans="1:13" ht="25.5">
      <c r="A202" s="19">
        <f>IF(C202&lt;&gt;"",SUBTOTAL(103,$C$3:$C202),"")</f>
        <v>192</v>
      </c>
      <c r="B202" s="19" t="s">
        <v>1001</v>
      </c>
      <c r="C202" s="20" t="s">
        <v>1002</v>
      </c>
      <c r="D202" s="19" t="s">
        <v>337</v>
      </c>
      <c r="E202" s="21">
        <v>80</v>
      </c>
      <c r="F202" s="22" t="s">
        <v>1003</v>
      </c>
      <c r="G202" s="22" t="s">
        <v>1000</v>
      </c>
      <c r="H202" s="22" t="s">
        <v>983</v>
      </c>
      <c r="I202" s="22" t="s">
        <v>294</v>
      </c>
      <c r="J202" s="23">
        <v>346000</v>
      </c>
      <c r="K202" s="23">
        <v>27680000</v>
      </c>
      <c r="L202" s="23" t="s">
        <v>345</v>
      </c>
      <c r="M202" s="67" t="s">
        <v>1513</v>
      </c>
    </row>
    <row r="203" spans="1:13" ht="25.5">
      <c r="A203" s="19">
        <f>IF(C203&lt;&gt;"",SUBTOTAL(103,$C$3:$C203),"")</f>
        <v>193</v>
      </c>
      <c r="B203" s="19" t="s">
        <v>1004</v>
      </c>
      <c r="C203" s="20" t="s">
        <v>1005</v>
      </c>
      <c r="D203" s="19" t="s">
        <v>337</v>
      </c>
      <c r="E203" s="21">
        <v>1</v>
      </c>
      <c r="F203" s="22" t="s">
        <v>1006</v>
      </c>
      <c r="G203" s="22" t="s">
        <v>1007</v>
      </c>
      <c r="H203" s="22" t="s">
        <v>974</v>
      </c>
      <c r="I203" s="22" t="s">
        <v>294</v>
      </c>
      <c r="J203" s="23">
        <v>21716000</v>
      </c>
      <c r="K203" s="23">
        <v>21716000</v>
      </c>
      <c r="L203" s="23" t="s">
        <v>345</v>
      </c>
      <c r="M203" s="67" t="s">
        <v>1513</v>
      </c>
    </row>
    <row r="204" spans="1:13" ht="25.5">
      <c r="A204" s="19">
        <f>IF(C204&lt;&gt;"",SUBTOTAL(103,$C$3:$C204),"")</f>
        <v>194</v>
      </c>
      <c r="B204" s="19" t="s">
        <v>1020</v>
      </c>
      <c r="C204" s="20" t="s">
        <v>1021</v>
      </c>
      <c r="D204" s="19" t="s">
        <v>337</v>
      </c>
      <c r="E204" s="21">
        <v>1</v>
      </c>
      <c r="F204" s="22" t="s">
        <v>1022</v>
      </c>
      <c r="G204" s="22" t="s">
        <v>978</v>
      </c>
      <c r="H204" s="22" t="s">
        <v>974</v>
      </c>
      <c r="I204" s="22" t="s">
        <v>294</v>
      </c>
      <c r="J204" s="23">
        <v>28030000</v>
      </c>
      <c r="K204" s="23">
        <v>28030000</v>
      </c>
      <c r="L204" s="23" t="s">
        <v>345</v>
      </c>
      <c r="M204" s="67" t="s">
        <v>1513</v>
      </c>
    </row>
    <row r="205" spans="1:13" ht="25.5">
      <c r="A205" s="19">
        <f>IF(C205&lt;&gt;"",SUBTOTAL(103,$C$3:$C205),"")</f>
        <v>195</v>
      </c>
      <c r="B205" s="19" t="s">
        <v>1035</v>
      </c>
      <c r="C205" s="20" t="s">
        <v>1036</v>
      </c>
      <c r="D205" s="19" t="s">
        <v>1037</v>
      </c>
      <c r="E205" s="21">
        <v>20</v>
      </c>
      <c r="F205" s="22" t="s">
        <v>1038</v>
      </c>
      <c r="G205" s="22" t="s">
        <v>1039</v>
      </c>
      <c r="H205" s="22" t="s">
        <v>1040</v>
      </c>
      <c r="I205" s="22" t="s">
        <v>1041</v>
      </c>
      <c r="J205" s="23">
        <v>9790</v>
      </c>
      <c r="K205" s="23">
        <v>195800</v>
      </c>
      <c r="L205" s="23" t="s">
        <v>345</v>
      </c>
      <c r="M205" s="67" t="s">
        <v>1513</v>
      </c>
    </row>
    <row r="206" spans="1:13" ht="25.5">
      <c r="A206" s="19">
        <f>IF(C206&lt;&gt;"",SUBTOTAL(103,$C$3:$C206),"")</f>
        <v>196</v>
      </c>
      <c r="B206" s="19" t="s">
        <v>1042</v>
      </c>
      <c r="C206" s="20" t="s">
        <v>1043</v>
      </c>
      <c r="D206" s="19" t="s">
        <v>1037</v>
      </c>
      <c r="E206" s="21">
        <v>20</v>
      </c>
      <c r="F206" s="22" t="s">
        <v>1044</v>
      </c>
      <c r="G206" s="22" t="s">
        <v>1039</v>
      </c>
      <c r="H206" s="22" t="s">
        <v>1040</v>
      </c>
      <c r="I206" s="22" t="s">
        <v>1041</v>
      </c>
      <c r="J206" s="23">
        <v>9790</v>
      </c>
      <c r="K206" s="23">
        <v>195800</v>
      </c>
      <c r="L206" s="23" t="s">
        <v>345</v>
      </c>
      <c r="M206" s="67" t="s">
        <v>1513</v>
      </c>
    </row>
    <row r="207" spans="1:13" ht="25.5">
      <c r="A207" s="19">
        <f>IF(C207&lt;&gt;"",SUBTOTAL(103,$C$3:$C207),"")</f>
        <v>197</v>
      </c>
      <c r="B207" s="19" t="s">
        <v>1150</v>
      </c>
      <c r="C207" s="20" t="s">
        <v>1151</v>
      </c>
      <c r="D207" s="19" t="s">
        <v>337</v>
      </c>
      <c r="E207" s="21">
        <v>1</v>
      </c>
      <c r="F207" s="22" t="s">
        <v>1152</v>
      </c>
      <c r="G207" s="22" t="s">
        <v>1153</v>
      </c>
      <c r="H207" s="22" t="s">
        <v>1040</v>
      </c>
      <c r="I207" s="22" t="s">
        <v>1154</v>
      </c>
      <c r="J207" s="23">
        <v>640000</v>
      </c>
      <c r="K207" s="23">
        <v>640000</v>
      </c>
      <c r="L207" s="23" t="s">
        <v>345</v>
      </c>
      <c r="M207" s="67" t="s">
        <v>1513</v>
      </c>
    </row>
    <row r="208" spans="1:13" ht="25.5">
      <c r="A208" s="19">
        <f>IF(C208&lt;&gt;"",SUBTOTAL(103,$C$3:$C208),"")</f>
        <v>198</v>
      </c>
      <c r="B208" s="19" t="s">
        <v>1155</v>
      </c>
      <c r="C208" s="20" t="s">
        <v>1156</v>
      </c>
      <c r="D208" s="19" t="s">
        <v>337</v>
      </c>
      <c r="E208" s="21">
        <v>1</v>
      </c>
      <c r="F208" s="22" t="s">
        <v>1157</v>
      </c>
      <c r="G208" s="22" t="s">
        <v>1158</v>
      </c>
      <c r="H208" s="22" t="s">
        <v>1040</v>
      </c>
      <c r="I208" s="22" t="s">
        <v>1154</v>
      </c>
      <c r="J208" s="23">
        <v>640000</v>
      </c>
      <c r="K208" s="23">
        <v>640000</v>
      </c>
      <c r="L208" s="23" t="s">
        <v>345</v>
      </c>
      <c r="M208" s="67" t="s">
        <v>1513</v>
      </c>
    </row>
    <row r="209" spans="1:13" ht="25.5">
      <c r="A209" s="19">
        <f>IF(C209&lt;&gt;"",SUBTOTAL(103,$C$3:$C209),"")</f>
        <v>199</v>
      </c>
      <c r="B209" s="19" t="s">
        <v>1159</v>
      </c>
      <c r="C209" s="20" t="s">
        <v>1160</v>
      </c>
      <c r="D209" s="19" t="s">
        <v>337</v>
      </c>
      <c r="E209" s="21">
        <v>1</v>
      </c>
      <c r="F209" s="22" t="s">
        <v>1161</v>
      </c>
      <c r="G209" s="22" t="s">
        <v>1153</v>
      </c>
      <c r="H209" s="22" t="s">
        <v>1040</v>
      </c>
      <c r="I209" s="22" t="s">
        <v>1154</v>
      </c>
      <c r="J209" s="23">
        <v>682000</v>
      </c>
      <c r="K209" s="23">
        <v>682000</v>
      </c>
      <c r="L209" s="23" t="s">
        <v>345</v>
      </c>
      <c r="M209" s="67" t="s">
        <v>1513</v>
      </c>
    </row>
    <row r="210" spans="1:13" ht="25.5">
      <c r="A210" s="19">
        <f>IF(C210&lt;&gt;"",SUBTOTAL(103,$C$3:$C210),"")</f>
        <v>200</v>
      </c>
      <c r="B210" s="19" t="s">
        <v>1162</v>
      </c>
      <c r="C210" s="20" t="s">
        <v>1163</v>
      </c>
      <c r="D210" s="19" t="s">
        <v>337</v>
      </c>
      <c r="E210" s="21">
        <v>1</v>
      </c>
      <c r="F210" s="22" t="s">
        <v>1164</v>
      </c>
      <c r="G210" s="22" t="s">
        <v>1153</v>
      </c>
      <c r="H210" s="22" t="s">
        <v>1040</v>
      </c>
      <c r="I210" s="22" t="s">
        <v>1154</v>
      </c>
      <c r="J210" s="23">
        <v>682000</v>
      </c>
      <c r="K210" s="23">
        <v>682000</v>
      </c>
      <c r="L210" s="23" t="s">
        <v>345</v>
      </c>
      <c r="M210" s="67" t="s">
        <v>1513</v>
      </c>
    </row>
    <row r="211" spans="1:13" ht="25.5">
      <c r="A211" s="19">
        <f>IF(C211&lt;&gt;"",SUBTOTAL(103,$C$3:$C211),"")</f>
        <v>201</v>
      </c>
      <c r="B211" s="19" t="s">
        <v>1165</v>
      </c>
      <c r="C211" s="20" t="s">
        <v>1166</v>
      </c>
      <c r="D211" s="19" t="s">
        <v>17</v>
      </c>
      <c r="E211" s="21">
        <v>13</v>
      </c>
      <c r="F211" s="22" t="s">
        <v>1166</v>
      </c>
      <c r="G211" s="22" t="s">
        <v>1167</v>
      </c>
      <c r="H211" s="22" t="s">
        <v>983</v>
      </c>
      <c r="I211" s="22" t="s">
        <v>294</v>
      </c>
      <c r="J211" s="23">
        <v>4385000</v>
      </c>
      <c r="K211" s="23">
        <v>57005000</v>
      </c>
      <c r="L211" s="23" t="s">
        <v>345</v>
      </c>
      <c r="M211" s="67" t="s">
        <v>1513</v>
      </c>
    </row>
    <row r="212" spans="1:13" ht="25.5">
      <c r="A212" s="19">
        <f>IF(C212&lt;&gt;"",SUBTOTAL(103,$C$3:$C212),"")</f>
        <v>202</v>
      </c>
      <c r="B212" s="19" t="s">
        <v>1168</v>
      </c>
      <c r="C212" s="20" t="s">
        <v>1169</v>
      </c>
      <c r="D212" s="19" t="s">
        <v>17</v>
      </c>
      <c r="E212" s="21">
        <v>6</v>
      </c>
      <c r="F212" s="22" t="s">
        <v>1169</v>
      </c>
      <c r="G212" s="22" t="s">
        <v>1170</v>
      </c>
      <c r="H212" s="22" t="s">
        <v>996</v>
      </c>
      <c r="I212" s="22" t="s">
        <v>766</v>
      </c>
      <c r="J212" s="23">
        <v>2592000</v>
      </c>
      <c r="K212" s="23">
        <v>15552000</v>
      </c>
      <c r="L212" s="23" t="s">
        <v>345</v>
      </c>
      <c r="M212" s="67" t="s">
        <v>1513</v>
      </c>
    </row>
    <row r="213" spans="1:13" ht="25.5">
      <c r="A213" s="19">
        <f>IF(C213&lt;&gt;"",SUBTOTAL(103,$C$3:$C213),"")</f>
        <v>203</v>
      </c>
      <c r="B213" s="19" t="s">
        <v>1174</v>
      </c>
      <c r="C213" s="20" t="s">
        <v>1175</v>
      </c>
      <c r="D213" s="19" t="s">
        <v>337</v>
      </c>
      <c r="E213" s="21">
        <v>30</v>
      </c>
      <c r="F213" s="22" t="s">
        <v>1175</v>
      </c>
      <c r="G213" s="22" t="s">
        <v>1176</v>
      </c>
      <c r="H213" s="22" t="s">
        <v>983</v>
      </c>
      <c r="I213" s="22" t="s">
        <v>294</v>
      </c>
      <c r="J213" s="23">
        <v>516000</v>
      </c>
      <c r="K213" s="23">
        <v>15480000</v>
      </c>
      <c r="L213" s="23" t="s">
        <v>345</v>
      </c>
      <c r="M213" s="67" t="s">
        <v>1513</v>
      </c>
    </row>
    <row r="214" spans="1:13" ht="25.5">
      <c r="A214" s="19">
        <f>IF(C214&lt;&gt;"",SUBTOTAL(103,$C$3:$C214),"")</f>
        <v>204</v>
      </c>
      <c r="B214" s="19" t="s">
        <v>1185</v>
      </c>
      <c r="C214" s="20" t="s">
        <v>1186</v>
      </c>
      <c r="D214" s="19" t="s">
        <v>337</v>
      </c>
      <c r="E214" s="21">
        <v>1</v>
      </c>
      <c r="F214" s="22" t="s">
        <v>1186</v>
      </c>
      <c r="G214" s="22" t="s">
        <v>1187</v>
      </c>
      <c r="H214" s="22" t="s">
        <v>974</v>
      </c>
      <c r="I214" s="22" t="s">
        <v>294</v>
      </c>
      <c r="J214" s="23">
        <v>16582000</v>
      </c>
      <c r="K214" s="23">
        <v>16582000</v>
      </c>
      <c r="L214" s="23" t="s">
        <v>345</v>
      </c>
      <c r="M214" s="67" t="s">
        <v>1513</v>
      </c>
    </row>
    <row r="215" spans="1:13" ht="25.5">
      <c r="A215" s="19">
        <f>IF(C215&lt;&gt;"",SUBTOTAL(103,$C$3:$C215),"")</f>
        <v>205</v>
      </c>
      <c r="B215" s="19" t="s">
        <v>1190</v>
      </c>
      <c r="C215" s="20" t="s">
        <v>1191</v>
      </c>
      <c r="D215" s="19" t="s">
        <v>17</v>
      </c>
      <c r="E215" s="21">
        <v>46</v>
      </c>
      <c r="F215" s="22" t="s">
        <v>1192</v>
      </c>
      <c r="G215" s="22" t="s">
        <v>1193</v>
      </c>
      <c r="H215" s="22" t="s">
        <v>983</v>
      </c>
      <c r="I215" s="22" t="s">
        <v>294</v>
      </c>
      <c r="J215" s="23">
        <v>4116000</v>
      </c>
      <c r="K215" s="23">
        <v>189336000</v>
      </c>
      <c r="L215" s="23" t="s">
        <v>345</v>
      </c>
      <c r="M215" s="67" t="s">
        <v>1513</v>
      </c>
    </row>
    <row r="216" spans="1:13" ht="25.5">
      <c r="A216" s="19">
        <f>IF(C216&lt;&gt;"",SUBTOTAL(103,$C$3:$C216),"")</f>
        <v>206</v>
      </c>
      <c r="B216" s="19" t="s">
        <v>1205</v>
      </c>
      <c r="C216" s="20" t="s">
        <v>1206</v>
      </c>
      <c r="D216" s="19" t="s">
        <v>17</v>
      </c>
      <c r="E216" s="21">
        <v>1</v>
      </c>
      <c r="F216" s="22" t="s">
        <v>1207</v>
      </c>
      <c r="G216" s="22" t="s">
        <v>1153</v>
      </c>
      <c r="H216" s="22" t="s">
        <v>1040</v>
      </c>
      <c r="I216" s="22" t="s">
        <v>1041</v>
      </c>
      <c r="J216" s="23">
        <v>6123000</v>
      </c>
      <c r="K216" s="23">
        <v>6123000</v>
      </c>
      <c r="L216" s="23" t="s">
        <v>345</v>
      </c>
      <c r="M216" s="67" t="s">
        <v>1513</v>
      </c>
    </row>
    <row r="217" spans="1:13" ht="25.5">
      <c r="A217" s="19">
        <f>IF(C217&lt;&gt;"",SUBTOTAL(103,$C$3:$C217),"")</f>
        <v>207</v>
      </c>
      <c r="B217" s="19" t="s">
        <v>340</v>
      </c>
      <c r="C217" s="20" t="s">
        <v>341</v>
      </c>
      <c r="D217" s="19" t="s">
        <v>291</v>
      </c>
      <c r="E217" s="21">
        <v>2000</v>
      </c>
      <c r="F217" s="22" t="s">
        <v>342</v>
      </c>
      <c r="G217" s="22" t="s">
        <v>343</v>
      </c>
      <c r="H217" s="22" t="s">
        <v>344</v>
      </c>
      <c r="I217" s="22" t="s">
        <v>294</v>
      </c>
      <c r="J217" s="23">
        <v>102000</v>
      </c>
      <c r="K217" s="23">
        <v>204000000</v>
      </c>
      <c r="L217" s="23" t="s">
        <v>345</v>
      </c>
      <c r="M217" s="67" t="s">
        <v>1513</v>
      </c>
    </row>
    <row r="218" spans="1:13" ht="28.5">
      <c r="A218" s="63">
        <f>COUNTBLANK($C$3:C218)</f>
        <v>9</v>
      </c>
      <c r="B218" s="50" t="s">
        <v>1595</v>
      </c>
      <c r="C218" s="20"/>
      <c r="D218" s="19"/>
      <c r="E218" s="21"/>
      <c r="F218" s="22"/>
      <c r="G218" s="22"/>
      <c r="H218" s="22"/>
      <c r="I218" s="22"/>
      <c r="J218" s="72">
        <v>318060750</v>
      </c>
      <c r="K218" s="73"/>
      <c r="L218" s="58" t="str">
        <f>L219</f>
        <v> HC09. Viện TTBCTYT</v>
      </c>
      <c r="M218" s="67" t="s">
        <v>1513</v>
      </c>
    </row>
    <row r="219" spans="1:13" ht="25.5">
      <c r="A219" s="19">
        <f>IF(C219&lt;&gt;"",SUBTOTAL(103,$C$3:$C219),"")</f>
        <v>208</v>
      </c>
      <c r="B219" s="19" t="s">
        <v>1084</v>
      </c>
      <c r="C219" s="20" t="s">
        <v>1085</v>
      </c>
      <c r="D219" s="19" t="s">
        <v>291</v>
      </c>
      <c r="E219" s="21">
        <v>1</v>
      </c>
      <c r="F219" s="22" t="s">
        <v>1085</v>
      </c>
      <c r="G219" s="22" t="s">
        <v>1086</v>
      </c>
      <c r="H219" s="22" t="s">
        <v>1087</v>
      </c>
      <c r="I219" s="22" t="s">
        <v>632</v>
      </c>
      <c r="J219" s="23">
        <v>47250</v>
      </c>
      <c r="K219" s="23">
        <v>47250</v>
      </c>
      <c r="L219" s="23" t="s">
        <v>1088</v>
      </c>
      <c r="M219" s="67" t="s">
        <v>1513</v>
      </c>
    </row>
    <row r="220" spans="1:13" ht="25.5">
      <c r="A220" s="19">
        <f>IF(C220&lt;&gt;"",SUBTOTAL(103,$C$3:$C220),"")</f>
        <v>209</v>
      </c>
      <c r="B220" s="19" t="s">
        <v>1101</v>
      </c>
      <c r="C220" s="20" t="s">
        <v>1102</v>
      </c>
      <c r="D220" s="19" t="s">
        <v>291</v>
      </c>
      <c r="E220" s="21">
        <v>1</v>
      </c>
      <c r="F220" s="22" t="s">
        <v>1102</v>
      </c>
      <c r="G220" s="22" t="s">
        <v>1103</v>
      </c>
      <c r="H220" s="22"/>
      <c r="I220" s="22" t="s">
        <v>58</v>
      </c>
      <c r="J220" s="23">
        <v>2100000</v>
      </c>
      <c r="K220" s="23">
        <v>2100000</v>
      </c>
      <c r="L220" s="23" t="s">
        <v>1088</v>
      </c>
      <c r="M220" s="67" t="s">
        <v>1513</v>
      </c>
    </row>
    <row r="221" spans="1:13" ht="25.5">
      <c r="A221" s="19">
        <f>IF(C221&lt;&gt;"",SUBTOTAL(103,$C$3:$C221),"")</f>
        <v>210</v>
      </c>
      <c r="B221" s="19" t="s">
        <v>1177</v>
      </c>
      <c r="C221" s="20" t="s">
        <v>1178</v>
      </c>
      <c r="D221" s="19" t="s">
        <v>291</v>
      </c>
      <c r="E221" s="21">
        <v>10</v>
      </c>
      <c r="F221" s="22" t="s">
        <v>1178</v>
      </c>
      <c r="G221" s="22" t="s">
        <v>1179</v>
      </c>
      <c r="H221" s="22" t="s">
        <v>1180</v>
      </c>
      <c r="I221" s="22" t="s">
        <v>1181</v>
      </c>
      <c r="J221" s="23">
        <v>199500</v>
      </c>
      <c r="K221" s="23">
        <v>1995000</v>
      </c>
      <c r="L221" s="23" t="s">
        <v>1088</v>
      </c>
      <c r="M221" s="67" t="s">
        <v>1513</v>
      </c>
    </row>
    <row r="222" spans="1:13" ht="25.5">
      <c r="A222" s="19">
        <f>IF(C222&lt;&gt;"",SUBTOTAL(103,$C$3:$C222),"")</f>
        <v>211</v>
      </c>
      <c r="B222" s="19" t="s">
        <v>1237</v>
      </c>
      <c r="C222" s="20" t="s">
        <v>1238</v>
      </c>
      <c r="D222" s="19" t="s">
        <v>1239</v>
      </c>
      <c r="E222" s="21">
        <v>15</v>
      </c>
      <c r="F222" s="22" t="s">
        <v>1238</v>
      </c>
      <c r="G222" s="22" t="s">
        <v>1240</v>
      </c>
      <c r="H222" s="22"/>
      <c r="I222" s="22" t="s">
        <v>1241</v>
      </c>
      <c r="J222" s="23">
        <v>189000</v>
      </c>
      <c r="K222" s="23">
        <v>2835000</v>
      </c>
      <c r="L222" s="23" t="s">
        <v>1088</v>
      </c>
      <c r="M222" s="67" t="s">
        <v>1513</v>
      </c>
    </row>
    <row r="223" spans="1:13" ht="25.5">
      <c r="A223" s="19">
        <f>IF(C223&lt;&gt;"",SUBTOTAL(103,$C$3:$C223),"")</f>
        <v>212</v>
      </c>
      <c r="B223" s="19" t="s">
        <v>1288</v>
      </c>
      <c r="C223" s="20" t="s">
        <v>1289</v>
      </c>
      <c r="D223" s="19" t="s">
        <v>17</v>
      </c>
      <c r="E223" s="21">
        <v>30</v>
      </c>
      <c r="F223" s="22" t="s">
        <v>1290</v>
      </c>
      <c r="G223" s="22" t="s">
        <v>1291</v>
      </c>
      <c r="H223" s="22"/>
      <c r="I223" s="22" t="s">
        <v>1247</v>
      </c>
      <c r="J223" s="23">
        <v>1312500</v>
      </c>
      <c r="K223" s="23">
        <v>39375000</v>
      </c>
      <c r="L223" s="23" t="s">
        <v>1088</v>
      </c>
      <c r="M223" s="67" t="s">
        <v>1513</v>
      </c>
    </row>
    <row r="224" spans="1:13" ht="25.5">
      <c r="A224" s="19">
        <f>IF(C224&lt;&gt;"",SUBTOTAL(103,$C$3:$C224),"")</f>
        <v>213</v>
      </c>
      <c r="B224" s="19" t="s">
        <v>1312</v>
      </c>
      <c r="C224" s="20" t="s">
        <v>1313</v>
      </c>
      <c r="D224" s="19" t="s">
        <v>337</v>
      </c>
      <c r="E224" s="21">
        <v>10</v>
      </c>
      <c r="F224" s="22" t="s">
        <v>1313</v>
      </c>
      <c r="G224" s="22" t="s">
        <v>1059</v>
      </c>
      <c r="H224" s="22"/>
      <c r="I224" s="22" t="s">
        <v>186</v>
      </c>
      <c r="J224" s="23">
        <v>94500</v>
      </c>
      <c r="K224" s="23">
        <v>945000</v>
      </c>
      <c r="L224" s="23" t="s">
        <v>1088</v>
      </c>
      <c r="M224" s="67" t="s">
        <v>1513</v>
      </c>
    </row>
    <row r="225" spans="1:13" ht="25.5">
      <c r="A225" s="19">
        <f>IF(C225&lt;&gt;"",SUBTOTAL(103,$C$3:$C225),"")</f>
        <v>214</v>
      </c>
      <c r="B225" s="19" t="s">
        <v>1329</v>
      </c>
      <c r="C225" s="20" t="s">
        <v>1330</v>
      </c>
      <c r="D225" s="19" t="s">
        <v>291</v>
      </c>
      <c r="E225" s="21">
        <v>300</v>
      </c>
      <c r="F225" s="22" t="s">
        <v>1330</v>
      </c>
      <c r="G225" s="22" t="s">
        <v>1086</v>
      </c>
      <c r="H225" s="22" t="s">
        <v>1087</v>
      </c>
      <c r="I225" s="22" t="s">
        <v>632</v>
      </c>
      <c r="J225" s="23">
        <v>42000</v>
      </c>
      <c r="K225" s="23">
        <v>12600000</v>
      </c>
      <c r="L225" s="23" t="s">
        <v>1088</v>
      </c>
      <c r="M225" s="67" t="s">
        <v>1513</v>
      </c>
    </row>
    <row r="226" spans="1:13" ht="25.5">
      <c r="A226" s="19">
        <f>IF(C226&lt;&gt;"",SUBTOTAL(103,$C$3:$C226),"")</f>
        <v>215</v>
      </c>
      <c r="B226" s="19" t="s">
        <v>1331</v>
      </c>
      <c r="C226" s="20" t="s">
        <v>1332</v>
      </c>
      <c r="D226" s="19" t="s">
        <v>77</v>
      </c>
      <c r="E226" s="21">
        <v>3000</v>
      </c>
      <c r="F226" s="22" t="s">
        <v>1332</v>
      </c>
      <c r="G226" s="22" t="s">
        <v>1086</v>
      </c>
      <c r="H226" s="22" t="s">
        <v>1087</v>
      </c>
      <c r="I226" s="22" t="s">
        <v>632</v>
      </c>
      <c r="J226" s="23">
        <v>84</v>
      </c>
      <c r="K226" s="23">
        <v>252000</v>
      </c>
      <c r="L226" s="23" t="s">
        <v>1088</v>
      </c>
      <c r="M226" s="67" t="s">
        <v>1513</v>
      </c>
    </row>
    <row r="227" spans="1:13" ht="25.5">
      <c r="A227" s="19">
        <f>IF(C227&lt;&gt;"",SUBTOTAL(103,$C$3:$C227),"")</f>
        <v>216</v>
      </c>
      <c r="B227" s="19" t="s">
        <v>1338</v>
      </c>
      <c r="C227" s="20" t="s">
        <v>1339</v>
      </c>
      <c r="D227" s="19" t="s">
        <v>77</v>
      </c>
      <c r="E227" s="21">
        <v>2000</v>
      </c>
      <c r="F227" s="22" t="s">
        <v>1339</v>
      </c>
      <c r="G227" s="22" t="s">
        <v>1340</v>
      </c>
      <c r="H227" s="22"/>
      <c r="I227" s="22" t="s">
        <v>632</v>
      </c>
      <c r="J227" s="23">
        <v>168</v>
      </c>
      <c r="K227" s="23">
        <v>336000</v>
      </c>
      <c r="L227" s="23" t="s">
        <v>1088</v>
      </c>
      <c r="M227" s="67" t="s">
        <v>1513</v>
      </c>
    </row>
    <row r="228" spans="1:13" ht="25.5">
      <c r="A228" s="19">
        <f>IF(C228&lt;&gt;"",SUBTOTAL(103,$C$3:$C228),"")</f>
        <v>217</v>
      </c>
      <c r="B228" s="19" t="s">
        <v>1346</v>
      </c>
      <c r="C228" s="20" t="s">
        <v>1347</v>
      </c>
      <c r="D228" s="19" t="s">
        <v>77</v>
      </c>
      <c r="E228" s="21">
        <v>3000</v>
      </c>
      <c r="F228" s="22" t="s">
        <v>1347</v>
      </c>
      <c r="G228" s="22" t="s">
        <v>1340</v>
      </c>
      <c r="H228" s="22"/>
      <c r="I228" s="22" t="s">
        <v>632</v>
      </c>
      <c r="J228" s="23">
        <v>210</v>
      </c>
      <c r="K228" s="23">
        <v>630000</v>
      </c>
      <c r="L228" s="23" t="s">
        <v>1088</v>
      </c>
      <c r="M228" s="67" t="s">
        <v>1513</v>
      </c>
    </row>
    <row r="229" spans="1:13" ht="25.5">
      <c r="A229" s="19">
        <f>IF(C229&lt;&gt;"",SUBTOTAL(103,$C$3:$C229),"")</f>
        <v>218</v>
      </c>
      <c r="B229" s="19" t="s">
        <v>1368</v>
      </c>
      <c r="C229" s="20" t="s">
        <v>1369</v>
      </c>
      <c r="D229" s="19" t="s">
        <v>77</v>
      </c>
      <c r="E229" s="21">
        <v>1000</v>
      </c>
      <c r="F229" s="22" t="s">
        <v>1369</v>
      </c>
      <c r="G229" s="22" t="s">
        <v>1340</v>
      </c>
      <c r="H229" s="22"/>
      <c r="I229" s="22" t="s">
        <v>632</v>
      </c>
      <c r="J229" s="23">
        <v>2940</v>
      </c>
      <c r="K229" s="23">
        <v>2940000</v>
      </c>
      <c r="L229" s="23" t="s">
        <v>1088</v>
      </c>
      <c r="M229" s="67" t="s">
        <v>1513</v>
      </c>
    </row>
    <row r="230" spans="1:13" ht="25.5">
      <c r="A230" s="19">
        <f>IF(C230&lt;&gt;"",SUBTOTAL(103,$C$3:$C230),"")</f>
        <v>219</v>
      </c>
      <c r="B230" s="19" t="s">
        <v>1370</v>
      </c>
      <c r="C230" s="20" t="s">
        <v>1371</v>
      </c>
      <c r="D230" s="19" t="s">
        <v>1372</v>
      </c>
      <c r="E230" s="21">
        <v>8000</v>
      </c>
      <c r="F230" s="22" t="s">
        <v>1371</v>
      </c>
      <c r="G230" s="22" t="s">
        <v>1373</v>
      </c>
      <c r="H230" s="22" t="s">
        <v>1374</v>
      </c>
      <c r="I230" s="22" t="s">
        <v>32</v>
      </c>
      <c r="J230" s="23">
        <v>21000</v>
      </c>
      <c r="K230" s="23">
        <v>168000000</v>
      </c>
      <c r="L230" s="23" t="s">
        <v>1088</v>
      </c>
      <c r="M230" s="67" t="s">
        <v>1513</v>
      </c>
    </row>
    <row r="231" spans="1:13" ht="25.5">
      <c r="A231" s="19">
        <f>IF(C231&lt;&gt;"",SUBTOTAL(103,$C$3:$C231),"")</f>
        <v>220</v>
      </c>
      <c r="B231" s="19" t="s">
        <v>1379</v>
      </c>
      <c r="C231" s="20" t="s">
        <v>1380</v>
      </c>
      <c r="D231" s="19" t="s">
        <v>1372</v>
      </c>
      <c r="E231" s="21">
        <v>50</v>
      </c>
      <c r="F231" s="22" t="s">
        <v>1380</v>
      </c>
      <c r="G231" s="22" t="s">
        <v>1381</v>
      </c>
      <c r="H231" s="22" t="s">
        <v>1382</v>
      </c>
      <c r="I231" s="22" t="s">
        <v>1241</v>
      </c>
      <c r="J231" s="23">
        <v>68250</v>
      </c>
      <c r="K231" s="23">
        <v>3412500</v>
      </c>
      <c r="L231" s="23" t="s">
        <v>1088</v>
      </c>
      <c r="M231" s="67" t="s">
        <v>1513</v>
      </c>
    </row>
    <row r="232" spans="1:13" ht="25.5">
      <c r="A232" s="19">
        <f>IF(C232&lt;&gt;"",SUBTOTAL(103,$C$3:$C232),"")</f>
        <v>221</v>
      </c>
      <c r="B232" s="19" t="s">
        <v>1383</v>
      </c>
      <c r="C232" s="20" t="s">
        <v>1384</v>
      </c>
      <c r="D232" s="19" t="s">
        <v>77</v>
      </c>
      <c r="E232" s="21">
        <v>2000</v>
      </c>
      <c r="F232" s="22" t="s">
        <v>1384</v>
      </c>
      <c r="G232" s="22" t="s">
        <v>1385</v>
      </c>
      <c r="H232" s="22" t="s">
        <v>1087</v>
      </c>
      <c r="I232" s="22" t="s">
        <v>632</v>
      </c>
      <c r="J232" s="23">
        <v>189</v>
      </c>
      <c r="K232" s="23">
        <v>378000</v>
      </c>
      <c r="L232" s="23" t="s">
        <v>1088</v>
      </c>
      <c r="M232" s="67" t="s">
        <v>1513</v>
      </c>
    </row>
    <row r="233" spans="1:13" ht="25.5">
      <c r="A233" s="19">
        <f>IF(C233&lt;&gt;"",SUBTOTAL(103,$C$3:$C233),"")</f>
        <v>222</v>
      </c>
      <c r="B233" s="19" t="s">
        <v>1396</v>
      </c>
      <c r="C233" s="20" t="s">
        <v>1397</v>
      </c>
      <c r="D233" s="19" t="s">
        <v>1390</v>
      </c>
      <c r="E233" s="21">
        <v>5000</v>
      </c>
      <c r="F233" s="22" t="s">
        <v>1397</v>
      </c>
      <c r="G233" s="22" t="s">
        <v>1398</v>
      </c>
      <c r="H233" s="22"/>
      <c r="I233" s="22" t="s">
        <v>1399</v>
      </c>
      <c r="J233" s="23">
        <v>84</v>
      </c>
      <c r="K233" s="23">
        <v>420000</v>
      </c>
      <c r="L233" s="23" t="s">
        <v>1088</v>
      </c>
      <c r="M233" s="67" t="s">
        <v>1513</v>
      </c>
    </row>
    <row r="234" spans="1:13" ht="25.5">
      <c r="A234" s="19">
        <f>IF(C234&lt;&gt;"",SUBTOTAL(103,$C$3:$C234),"")</f>
        <v>223</v>
      </c>
      <c r="B234" s="19" t="s">
        <v>1415</v>
      </c>
      <c r="C234" s="20" t="s">
        <v>1416</v>
      </c>
      <c r="D234" s="19" t="s">
        <v>77</v>
      </c>
      <c r="E234" s="21">
        <v>3000</v>
      </c>
      <c r="F234" s="22" t="s">
        <v>1416</v>
      </c>
      <c r="G234" s="22" t="s">
        <v>1417</v>
      </c>
      <c r="H234" s="22" t="s">
        <v>1087</v>
      </c>
      <c r="I234" s="22" t="s">
        <v>632</v>
      </c>
      <c r="J234" s="23">
        <v>2310</v>
      </c>
      <c r="K234" s="23">
        <v>6930000</v>
      </c>
      <c r="L234" s="23" t="s">
        <v>1088</v>
      </c>
      <c r="M234" s="67" t="s">
        <v>1513</v>
      </c>
    </row>
    <row r="235" spans="1:13" ht="25.5">
      <c r="A235" s="19">
        <f>IF(C235&lt;&gt;"",SUBTOTAL(103,$C$3:$C235),"")</f>
        <v>224</v>
      </c>
      <c r="B235" s="19" t="s">
        <v>1420</v>
      </c>
      <c r="C235" s="20" t="s">
        <v>1421</v>
      </c>
      <c r="D235" s="19" t="s">
        <v>77</v>
      </c>
      <c r="E235" s="21">
        <v>1000</v>
      </c>
      <c r="F235" s="22" t="s">
        <v>1421</v>
      </c>
      <c r="G235" s="22" t="s">
        <v>1340</v>
      </c>
      <c r="H235" s="22"/>
      <c r="I235" s="22" t="s">
        <v>1422</v>
      </c>
      <c r="J235" s="23">
        <v>472.5</v>
      </c>
      <c r="K235" s="23">
        <v>472500</v>
      </c>
      <c r="L235" s="23" t="s">
        <v>1088</v>
      </c>
      <c r="M235" s="67" t="s">
        <v>1513</v>
      </c>
    </row>
    <row r="236" spans="1:13" ht="25.5">
      <c r="A236" s="19">
        <f>IF(C236&lt;&gt;"",SUBTOTAL(103,$C$3:$C236),"")</f>
        <v>225</v>
      </c>
      <c r="B236" s="19" t="s">
        <v>1444</v>
      </c>
      <c r="C236" s="20" t="s">
        <v>1445</v>
      </c>
      <c r="D236" s="19" t="s">
        <v>77</v>
      </c>
      <c r="E236" s="21">
        <v>5000</v>
      </c>
      <c r="F236" s="22" t="s">
        <v>1445</v>
      </c>
      <c r="G236" s="22" t="s">
        <v>1340</v>
      </c>
      <c r="H236" s="22"/>
      <c r="I236" s="22" t="s">
        <v>632</v>
      </c>
      <c r="J236" s="23">
        <v>262.5</v>
      </c>
      <c r="K236" s="23">
        <v>1312500</v>
      </c>
      <c r="L236" s="23" t="s">
        <v>1088</v>
      </c>
      <c r="M236" s="67" t="s">
        <v>1513</v>
      </c>
    </row>
    <row r="237" spans="1:13" ht="25.5">
      <c r="A237" s="19">
        <f>IF(C237&lt;&gt;"",SUBTOTAL(103,$C$3:$C237),"")</f>
        <v>226</v>
      </c>
      <c r="B237" s="19" t="s">
        <v>1452</v>
      </c>
      <c r="C237" s="20" t="s">
        <v>1453</v>
      </c>
      <c r="D237" s="19" t="s">
        <v>77</v>
      </c>
      <c r="E237" s="21">
        <v>1000</v>
      </c>
      <c r="F237" s="22" t="s">
        <v>1453</v>
      </c>
      <c r="G237" s="22" t="s">
        <v>1385</v>
      </c>
      <c r="H237" s="22"/>
      <c r="I237" s="22" t="s">
        <v>766</v>
      </c>
      <c r="J237" s="23">
        <v>4200</v>
      </c>
      <c r="K237" s="23">
        <v>4200000</v>
      </c>
      <c r="L237" s="23" t="s">
        <v>1088</v>
      </c>
      <c r="M237" s="67" t="s">
        <v>1513</v>
      </c>
    </row>
    <row r="238" spans="1:13" ht="25.5">
      <c r="A238" s="19">
        <f>IF(C238&lt;&gt;"",SUBTOTAL(103,$C$3:$C238),"")</f>
        <v>227</v>
      </c>
      <c r="B238" s="19" t="s">
        <v>1499</v>
      </c>
      <c r="C238" s="20" t="s">
        <v>1500</v>
      </c>
      <c r="D238" s="19" t="s">
        <v>291</v>
      </c>
      <c r="E238" s="21">
        <v>12</v>
      </c>
      <c r="F238" s="22" t="s">
        <v>1500</v>
      </c>
      <c r="G238" s="22" t="s">
        <v>1501</v>
      </c>
      <c r="H238" s="22" t="s">
        <v>1431</v>
      </c>
      <c r="I238" s="22" t="s">
        <v>766</v>
      </c>
      <c r="J238" s="23">
        <v>945000</v>
      </c>
      <c r="K238" s="23">
        <v>11340000</v>
      </c>
      <c r="L238" s="23" t="s">
        <v>1088</v>
      </c>
      <c r="M238" s="67" t="s">
        <v>1513</v>
      </c>
    </row>
    <row r="239" spans="1:13" ht="25.5">
      <c r="A239" s="19">
        <f>IF(C239&lt;&gt;"",SUBTOTAL(103,$C$3:$C239),"")</f>
        <v>228</v>
      </c>
      <c r="B239" s="19" t="s">
        <v>1505</v>
      </c>
      <c r="C239" s="20" t="s">
        <v>1506</v>
      </c>
      <c r="D239" s="19" t="s">
        <v>1372</v>
      </c>
      <c r="E239" s="21">
        <v>12</v>
      </c>
      <c r="F239" s="22" t="s">
        <v>1506</v>
      </c>
      <c r="G239" s="22" t="s">
        <v>1501</v>
      </c>
      <c r="H239" s="22" t="s">
        <v>1431</v>
      </c>
      <c r="I239" s="22" t="s">
        <v>766</v>
      </c>
      <c r="J239" s="23">
        <v>945000</v>
      </c>
      <c r="K239" s="23">
        <v>11340000</v>
      </c>
      <c r="L239" s="23" t="s">
        <v>1088</v>
      </c>
      <c r="M239" s="67" t="s">
        <v>1513</v>
      </c>
    </row>
    <row r="240" spans="1:13" ht="25.5">
      <c r="A240" s="19">
        <f>IF(C240&lt;&gt;"",SUBTOTAL(103,$C$3:$C240),"")</f>
        <v>229</v>
      </c>
      <c r="B240" s="19" t="s">
        <v>1509</v>
      </c>
      <c r="C240" s="20" t="s">
        <v>1510</v>
      </c>
      <c r="D240" s="19" t="s">
        <v>291</v>
      </c>
      <c r="E240" s="21">
        <v>200</v>
      </c>
      <c r="F240" s="22" t="s">
        <v>1511</v>
      </c>
      <c r="G240" s="22" t="s">
        <v>1512</v>
      </c>
      <c r="H240" s="22" t="s">
        <v>1180</v>
      </c>
      <c r="I240" s="22" t="s">
        <v>1181</v>
      </c>
      <c r="J240" s="23">
        <v>231000</v>
      </c>
      <c r="K240" s="23">
        <v>46200000</v>
      </c>
      <c r="L240" s="23" t="s">
        <v>1088</v>
      </c>
      <c r="M240" s="67" t="s">
        <v>1513</v>
      </c>
    </row>
    <row r="241" spans="1:13" ht="28.5">
      <c r="A241" s="63">
        <f>COUNTBLANK($C$3:C241)</f>
        <v>10</v>
      </c>
      <c r="B241" s="50" t="s">
        <v>1601</v>
      </c>
      <c r="C241" s="20"/>
      <c r="D241" s="19"/>
      <c r="E241" s="21"/>
      <c r="F241" s="22"/>
      <c r="G241" s="22"/>
      <c r="H241" s="22"/>
      <c r="I241" s="22"/>
      <c r="J241" s="72">
        <v>54584750</v>
      </c>
      <c r="K241" s="73"/>
      <c r="L241" s="58" t="str">
        <f>L242</f>
        <v> HC10. Hóa dược VN</v>
      </c>
      <c r="M241" s="67" t="s">
        <v>1513</v>
      </c>
    </row>
    <row r="242" spans="1:13" ht="39" customHeight="1">
      <c r="A242" s="19">
        <f>IF(C242&lt;&gt;"",SUBTOTAL(103,$C$3:$C242),"")</f>
        <v>230</v>
      </c>
      <c r="B242" s="19" t="s">
        <v>1056</v>
      </c>
      <c r="C242" s="20" t="s">
        <v>1057</v>
      </c>
      <c r="D242" s="19" t="s">
        <v>337</v>
      </c>
      <c r="E242" s="21">
        <v>1</v>
      </c>
      <c r="F242" s="22" t="s">
        <v>1058</v>
      </c>
      <c r="G242" s="22" t="s">
        <v>1059</v>
      </c>
      <c r="H242" s="22" t="s">
        <v>1060</v>
      </c>
      <c r="I242" s="22" t="s">
        <v>1061</v>
      </c>
      <c r="J242" s="23">
        <v>2500000</v>
      </c>
      <c r="K242" s="23">
        <v>2500000</v>
      </c>
      <c r="L242" s="23" t="s">
        <v>1062</v>
      </c>
      <c r="M242" s="67" t="s">
        <v>1513</v>
      </c>
    </row>
    <row r="243" spans="1:13" ht="39" customHeight="1">
      <c r="A243" s="19">
        <f>IF(C243&lt;&gt;"",SUBTOTAL(103,$C$3:$C243),"")</f>
        <v>231</v>
      </c>
      <c r="B243" s="19" t="s">
        <v>1076</v>
      </c>
      <c r="C243" s="20" t="s">
        <v>1077</v>
      </c>
      <c r="D243" s="19" t="s">
        <v>17</v>
      </c>
      <c r="E243" s="21">
        <v>1</v>
      </c>
      <c r="F243" s="22" t="s">
        <v>1078</v>
      </c>
      <c r="G243" s="22" t="s">
        <v>1079</v>
      </c>
      <c r="H243" s="22" t="s">
        <v>1080</v>
      </c>
      <c r="I243" s="22" t="s">
        <v>1080</v>
      </c>
      <c r="J243" s="23">
        <v>176000</v>
      </c>
      <c r="K243" s="23">
        <v>176000</v>
      </c>
      <c r="L243" s="23" t="s">
        <v>1062</v>
      </c>
      <c r="M243" s="67" t="s">
        <v>1513</v>
      </c>
    </row>
    <row r="244" spans="1:13" ht="39" customHeight="1">
      <c r="A244" s="19">
        <f>IF(C244&lt;&gt;"",SUBTOTAL(103,$C$3:$C244),"")</f>
        <v>232</v>
      </c>
      <c r="B244" s="19" t="s">
        <v>1081</v>
      </c>
      <c r="C244" s="20" t="s">
        <v>1082</v>
      </c>
      <c r="D244" s="19" t="s">
        <v>291</v>
      </c>
      <c r="E244" s="21">
        <v>1</v>
      </c>
      <c r="F244" s="22" t="s">
        <v>1083</v>
      </c>
      <c r="G244" s="22" t="s">
        <v>1079</v>
      </c>
      <c r="H244" s="22" t="s">
        <v>1080</v>
      </c>
      <c r="I244" s="22" t="s">
        <v>1080</v>
      </c>
      <c r="J244" s="23">
        <v>49500</v>
      </c>
      <c r="K244" s="23">
        <v>49500</v>
      </c>
      <c r="L244" s="23" t="s">
        <v>1062</v>
      </c>
      <c r="M244" s="67" t="s">
        <v>1513</v>
      </c>
    </row>
    <row r="245" spans="1:13" ht="39" customHeight="1">
      <c r="A245" s="19">
        <f>IF(C245&lt;&gt;"",SUBTOTAL(103,$C$3:$C245),"")</f>
        <v>233</v>
      </c>
      <c r="B245" s="19" t="s">
        <v>1089</v>
      </c>
      <c r="C245" s="20" t="s">
        <v>1090</v>
      </c>
      <c r="D245" s="19" t="s">
        <v>17</v>
      </c>
      <c r="E245" s="21">
        <v>1</v>
      </c>
      <c r="F245" s="22" t="s">
        <v>1091</v>
      </c>
      <c r="G245" s="22" t="s">
        <v>1079</v>
      </c>
      <c r="H245" s="22" t="s">
        <v>1080</v>
      </c>
      <c r="I245" s="22" t="s">
        <v>1080</v>
      </c>
      <c r="J245" s="23">
        <v>66000</v>
      </c>
      <c r="K245" s="23">
        <v>66000</v>
      </c>
      <c r="L245" s="23" t="s">
        <v>1062</v>
      </c>
      <c r="M245" s="67" t="s">
        <v>1513</v>
      </c>
    </row>
    <row r="246" spans="1:13" ht="39" customHeight="1">
      <c r="A246" s="19">
        <f>IF(C246&lt;&gt;"",SUBTOTAL(103,$C$3:$C246),"")</f>
        <v>234</v>
      </c>
      <c r="B246" s="19" t="s">
        <v>1344</v>
      </c>
      <c r="C246" s="20" t="s">
        <v>1345</v>
      </c>
      <c r="D246" s="19" t="s">
        <v>77</v>
      </c>
      <c r="E246" s="21">
        <v>1000</v>
      </c>
      <c r="F246" s="22" t="s">
        <v>1345</v>
      </c>
      <c r="G246" s="22" t="s">
        <v>1079</v>
      </c>
      <c r="H246" s="22" t="s">
        <v>1080</v>
      </c>
      <c r="I246" s="22" t="s">
        <v>1080</v>
      </c>
      <c r="J246" s="23">
        <v>237.6</v>
      </c>
      <c r="K246" s="23">
        <v>237600</v>
      </c>
      <c r="L246" s="23" t="s">
        <v>1062</v>
      </c>
      <c r="M246" s="67" t="s">
        <v>1513</v>
      </c>
    </row>
    <row r="247" spans="1:13" ht="39" customHeight="1">
      <c r="A247" s="19">
        <f>IF(C247&lt;&gt;"",SUBTOTAL(103,$C$3:$C247),"")</f>
        <v>235</v>
      </c>
      <c r="B247" s="19" t="s">
        <v>1348</v>
      </c>
      <c r="C247" s="20" t="s">
        <v>1349</v>
      </c>
      <c r="D247" s="19" t="s">
        <v>291</v>
      </c>
      <c r="E247" s="21">
        <v>20</v>
      </c>
      <c r="F247" s="22" t="s">
        <v>1349</v>
      </c>
      <c r="G247" s="22" t="s">
        <v>1202</v>
      </c>
      <c r="H247" s="22" t="s">
        <v>1080</v>
      </c>
      <c r="I247" s="22" t="s">
        <v>1080</v>
      </c>
      <c r="J247" s="23">
        <v>38500</v>
      </c>
      <c r="K247" s="23">
        <v>770000</v>
      </c>
      <c r="L247" s="23" t="s">
        <v>1062</v>
      </c>
      <c r="M247" s="67" t="s">
        <v>1513</v>
      </c>
    </row>
    <row r="248" spans="1:13" ht="39" customHeight="1">
      <c r="A248" s="19">
        <f>IF(C248&lt;&gt;"",SUBTOTAL(103,$C$3:$C248),"")</f>
        <v>236</v>
      </c>
      <c r="B248" s="19" t="s">
        <v>1354</v>
      </c>
      <c r="C248" s="20" t="s">
        <v>1355</v>
      </c>
      <c r="D248" s="19" t="s">
        <v>77</v>
      </c>
      <c r="E248" s="21">
        <v>2000</v>
      </c>
      <c r="F248" s="22" t="s">
        <v>1355</v>
      </c>
      <c r="G248" s="22" t="s">
        <v>1202</v>
      </c>
      <c r="H248" s="22" t="s">
        <v>1080</v>
      </c>
      <c r="I248" s="22" t="s">
        <v>1080</v>
      </c>
      <c r="J248" s="23">
        <v>68.2</v>
      </c>
      <c r="K248" s="23">
        <v>136400</v>
      </c>
      <c r="L248" s="23" t="s">
        <v>1062</v>
      </c>
      <c r="M248" s="67" t="s">
        <v>1513</v>
      </c>
    </row>
    <row r="249" spans="1:13" ht="39" customHeight="1">
      <c r="A249" s="19">
        <f>IF(C249&lt;&gt;"",SUBTOTAL(103,$C$3:$C249),"")</f>
        <v>237</v>
      </c>
      <c r="B249" s="19" t="s">
        <v>1361</v>
      </c>
      <c r="C249" s="20" t="s">
        <v>1362</v>
      </c>
      <c r="D249" s="19" t="s">
        <v>77</v>
      </c>
      <c r="E249" s="21">
        <v>500</v>
      </c>
      <c r="F249" s="22" t="s">
        <v>1362</v>
      </c>
      <c r="G249" s="22" t="s">
        <v>1079</v>
      </c>
      <c r="H249" s="22" t="s">
        <v>1080</v>
      </c>
      <c r="I249" s="22" t="s">
        <v>1080</v>
      </c>
      <c r="J249" s="23">
        <v>262.9</v>
      </c>
      <c r="K249" s="23">
        <v>131450</v>
      </c>
      <c r="L249" s="23" t="s">
        <v>1062</v>
      </c>
      <c r="M249" s="67" t="s">
        <v>1513</v>
      </c>
    </row>
    <row r="250" spans="1:13" ht="39" customHeight="1">
      <c r="A250" s="19">
        <f>IF(C250&lt;&gt;"",SUBTOTAL(103,$C$3:$C250),"")</f>
        <v>238</v>
      </c>
      <c r="B250" s="19" t="s">
        <v>1375</v>
      </c>
      <c r="C250" s="20" t="s">
        <v>1376</v>
      </c>
      <c r="D250" s="19" t="s">
        <v>291</v>
      </c>
      <c r="E250" s="21">
        <v>500</v>
      </c>
      <c r="F250" s="22" t="s">
        <v>1376</v>
      </c>
      <c r="G250" s="22" t="s">
        <v>1202</v>
      </c>
      <c r="H250" s="22" t="s">
        <v>1377</v>
      </c>
      <c r="I250" s="22" t="s">
        <v>1378</v>
      </c>
      <c r="J250" s="23">
        <v>34650</v>
      </c>
      <c r="K250" s="23">
        <v>17325000</v>
      </c>
      <c r="L250" s="23" t="s">
        <v>1062</v>
      </c>
      <c r="M250" s="67" t="s">
        <v>1513</v>
      </c>
    </row>
    <row r="251" spans="1:13" ht="39" customHeight="1">
      <c r="A251" s="19">
        <f>IF(C251&lt;&gt;"",SUBTOTAL(103,$C$3:$C251),"")</f>
        <v>239</v>
      </c>
      <c r="B251" s="19" t="s">
        <v>1403</v>
      </c>
      <c r="C251" s="20" t="s">
        <v>1404</v>
      </c>
      <c r="D251" s="19" t="s">
        <v>1372</v>
      </c>
      <c r="E251" s="21">
        <v>1500</v>
      </c>
      <c r="F251" s="22" t="s">
        <v>1405</v>
      </c>
      <c r="G251" s="22" t="s">
        <v>1202</v>
      </c>
      <c r="H251" s="22" t="s">
        <v>1377</v>
      </c>
      <c r="I251" s="22" t="s">
        <v>1378</v>
      </c>
      <c r="J251" s="23">
        <v>16800</v>
      </c>
      <c r="K251" s="23">
        <v>25200000</v>
      </c>
      <c r="L251" s="23" t="s">
        <v>1062</v>
      </c>
      <c r="M251" s="67" t="s">
        <v>1513</v>
      </c>
    </row>
    <row r="252" spans="1:13" ht="39" customHeight="1">
      <c r="A252" s="19">
        <f>IF(C252&lt;&gt;"",SUBTOTAL(103,$C$3:$C252),"")</f>
        <v>240</v>
      </c>
      <c r="B252" s="19" t="s">
        <v>1418</v>
      </c>
      <c r="C252" s="20" t="s">
        <v>1419</v>
      </c>
      <c r="D252" s="19" t="s">
        <v>77</v>
      </c>
      <c r="E252" s="21">
        <v>3000</v>
      </c>
      <c r="F252" s="22" t="s">
        <v>1419</v>
      </c>
      <c r="G252" s="22" t="s">
        <v>1079</v>
      </c>
      <c r="H252" s="22" t="s">
        <v>1080</v>
      </c>
      <c r="I252" s="22" t="s">
        <v>1080</v>
      </c>
      <c r="J252" s="23">
        <v>127.6</v>
      </c>
      <c r="K252" s="23">
        <v>382800</v>
      </c>
      <c r="L252" s="23" t="s">
        <v>1062</v>
      </c>
      <c r="M252" s="67" t="s">
        <v>1513</v>
      </c>
    </row>
    <row r="253" spans="1:13" ht="39" customHeight="1">
      <c r="A253" s="19">
        <f>IF(C253&lt;&gt;"",SUBTOTAL(103,$C$3:$C253),"")</f>
        <v>241</v>
      </c>
      <c r="B253" s="19" t="s">
        <v>1426</v>
      </c>
      <c r="C253" s="20" t="s">
        <v>1427</v>
      </c>
      <c r="D253" s="19" t="s">
        <v>77</v>
      </c>
      <c r="E253" s="21">
        <v>20000</v>
      </c>
      <c r="F253" s="22" t="s">
        <v>1427</v>
      </c>
      <c r="G253" s="22" t="s">
        <v>1336</v>
      </c>
      <c r="H253" s="22" t="s">
        <v>1377</v>
      </c>
      <c r="I253" s="22" t="s">
        <v>1378</v>
      </c>
      <c r="J253" s="23">
        <v>63</v>
      </c>
      <c r="K253" s="23">
        <v>1260000</v>
      </c>
      <c r="L253" s="23" t="s">
        <v>1062</v>
      </c>
      <c r="M253" s="67" t="s">
        <v>1513</v>
      </c>
    </row>
    <row r="254" spans="1:13" ht="39" customHeight="1">
      <c r="A254" s="19">
        <f>IF(C254&lt;&gt;"",SUBTOTAL(103,$C$3:$C254),"")</f>
        <v>242</v>
      </c>
      <c r="B254" s="19" t="s">
        <v>1428</v>
      </c>
      <c r="C254" s="20" t="s">
        <v>1429</v>
      </c>
      <c r="D254" s="19" t="s">
        <v>77</v>
      </c>
      <c r="E254" s="21">
        <v>10000</v>
      </c>
      <c r="F254" s="22" t="s">
        <v>1429</v>
      </c>
      <c r="G254" s="22" t="s">
        <v>1430</v>
      </c>
      <c r="H254" s="22" t="s">
        <v>1431</v>
      </c>
      <c r="I254" s="22" t="s">
        <v>766</v>
      </c>
      <c r="J254" s="23">
        <v>94.5</v>
      </c>
      <c r="K254" s="23">
        <v>945000</v>
      </c>
      <c r="L254" s="23" t="s">
        <v>1062</v>
      </c>
      <c r="M254" s="67" t="s">
        <v>1513</v>
      </c>
    </row>
    <row r="255" spans="1:13" ht="39" customHeight="1">
      <c r="A255" s="19">
        <f>IF(C255&lt;&gt;"",SUBTOTAL(103,$C$3:$C255),"")</f>
        <v>243</v>
      </c>
      <c r="B255" s="19" t="s">
        <v>1434</v>
      </c>
      <c r="C255" s="20" t="s">
        <v>1435</v>
      </c>
      <c r="D255" s="19" t="s">
        <v>77</v>
      </c>
      <c r="E255" s="21">
        <v>1000</v>
      </c>
      <c r="F255" s="22" t="s">
        <v>1435</v>
      </c>
      <c r="G255" s="22" t="s">
        <v>1079</v>
      </c>
      <c r="H255" s="22" t="s">
        <v>1080</v>
      </c>
      <c r="I255" s="22" t="s">
        <v>1080</v>
      </c>
      <c r="J255" s="23">
        <v>50</v>
      </c>
      <c r="K255" s="23">
        <v>50000</v>
      </c>
      <c r="L255" s="23" t="s">
        <v>1062</v>
      </c>
      <c r="M255" s="67" t="s">
        <v>1513</v>
      </c>
    </row>
    <row r="256" spans="1:13" ht="39" customHeight="1">
      <c r="A256" s="19">
        <f>IF(C256&lt;&gt;"",SUBTOTAL(103,$C$3:$C256),"")</f>
        <v>244</v>
      </c>
      <c r="B256" s="19" t="s">
        <v>1440</v>
      </c>
      <c r="C256" s="20" t="s">
        <v>1441</v>
      </c>
      <c r="D256" s="19" t="s">
        <v>77</v>
      </c>
      <c r="E256" s="21">
        <v>10000</v>
      </c>
      <c r="F256" s="22" t="s">
        <v>1441</v>
      </c>
      <c r="G256" s="22" t="s">
        <v>1079</v>
      </c>
      <c r="H256" s="22" t="s">
        <v>1080</v>
      </c>
      <c r="I256" s="22" t="s">
        <v>1080</v>
      </c>
      <c r="J256" s="23">
        <v>83.6</v>
      </c>
      <c r="K256" s="23">
        <v>836000</v>
      </c>
      <c r="L256" s="23" t="s">
        <v>1062</v>
      </c>
      <c r="M256" s="67" t="s">
        <v>1513</v>
      </c>
    </row>
    <row r="257" spans="1:13" ht="39" customHeight="1">
      <c r="A257" s="19">
        <f>IF(C257&lt;&gt;"",SUBTOTAL(103,$C$3:$C257),"")</f>
        <v>245</v>
      </c>
      <c r="B257" s="19" t="s">
        <v>1442</v>
      </c>
      <c r="C257" s="20" t="s">
        <v>1443</v>
      </c>
      <c r="D257" s="19" t="s">
        <v>77</v>
      </c>
      <c r="E257" s="21">
        <v>1000</v>
      </c>
      <c r="F257" s="22" t="s">
        <v>1443</v>
      </c>
      <c r="G257" s="22" t="s">
        <v>1079</v>
      </c>
      <c r="H257" s="22" t="s">
        <v>1080</v>
      </c>
      <c r="I257" s="22" t="s">
        <v>1080</v>
      </c>
      <c r="J257" s="23">
        <v>88</v>
      </c>
      <c r="K257" s="23">
        <v>88000</v>
      </c>
      <c r="L257" s="23" t="s">
        <v>1062</v>
      </c>
      <c r="M257" s="67" t="s">
        <v>1513</v>
      </c>
    </row>
    <row r="258" spans="1:13" ht="39" customHeight="1">
      <c r="A258" s="19">
        <f>IF(C258&lt;&gt;"",SUBTOTAL(103,$C$3:$C258),"")</f>
        <v>246</v>
      </c>
      <c r="B258" s="19" t="s">
        <v>1450</v>
      </c>
      <c r="C258" s="20" t="s">
        <v>1451</v>
      </c>
      <c r="D258" s="19" t="s">
        <v>77</v>
      </c>
      <c r="E258" s="21">
        <v>1000</v>
      </c>
      <c r="F258" s="22" t="s">
        <v>1451</v>
      </c>
      <c r="G258" s="22" t="s">
        <v>1079</v>
      </c>
      <c r="H258" s="22" t="s">
        <v>1080</v>
      </c>
      <c r="I258" s="22" t="s">
        <v>1080</v>
      </c>
      <c r="J258" s="23">
        <v>198</v>
      </c>
      <c r="K258" s="23">
        <v>198000</v>
      </c>
      <c r="L258" s="23" t="s">
        <v>1062</v>
      </c>
      <c r="M258" s="67" t="s">
        <v>1513</v>
      </c>
    </row>
    <row r="259" spans="1:13" ht="39" customHeight="1">
      <c r="A259" s="19">
        <f>IF(C259&lt;&gt;"",SUBTOTAL(103,$C$3:$C259),"")</f>
        <v>247</v>
      </c>
      <c r="B259" s="19" t="s">
        <v>1472</v>
      </c>
      <c r="C259" s="20" t="s">
        <v>1473</v>
      </c>
      <c r="D259" s="19" t="s">
        <v>77</v>
      </c>
      <c r="E259" s="21">
        <v>2000</v>
      </c>
      <c r="F259" s="22" t="s">
        <v>1473</v>
      </c>
      <c r="G259" s="22" t="s">
        <v>1079</v>
      </c>
      <c r="H259" s="22" t="s">
        <v>1080</v>
      </c>
      <c r="I259" s="22" t="s">
        <v>1080</v>
      </c>
      <c r="J259" s="23">
        <v>132</v>
      </c>
      <c r="K259" s="23">
        <v>264000</v>
      </c>
      <c r="L259" s="23" t="s">
        <v>1062</v>
      </c>
      <c r="M259" s="67" t="s">
        <v>1513</v>
      </c>
    </row>
    <row r="260" spans="1:13" ht="39" customHeight="1">
      <c r="A260" s="19">
        <f>IF(C260&lt;&gt;"",SUBTOTAL(103,$C$3:$C260),"")</f>
        <v>248</v>
      </c>
      <c r="B260" s="19" t="s">
        <v>1474</v>
      </c>
      <c r="C260" s="20" t="s">
        <v>1475</v>
      </c>
      <c r="D260" s="19" t="s">
        <v>1335</v>
      </c>
      <c r="E260" s="21">
        <v>45</v>
      </c>
      <c r="F260" s="22" t="s">
        <v>1475</v>
      </c>
      <c r="G260" s="22" t="s">
        <v>1079</v>
      </c>
      <c r="H260" s="22" t="s">
        <v>1377</v>
      </c>
      <c r="I260" s="22" t="s">
        <v>1378</v>
      </c>
      <c r="J260" s="23">
        <v>88200</v>
      </c>
      <c r="K260" s="23">
        <v>3969000</v>
      </c>
      <c r="L260" s="23" t="s">
        <v>1062</v>
      </c>
      <c r="M260" s="67" t="s">
        <v>1513</v>
      </c>
    </row>
    <row r="261" spans="1:13" ht="28.5">
      <c r="A261" s="63">
        <f>COUNTBLANK($C$3:C261)</f>
        <v>11</v>
      </c>
      <c r="B261" s="50" t="s">
        <v>1596</v>
      </c>
      <c r="C261" s="20"/>
      <c r="D261" s="19"/>
      <c r="E261" s="21"/>
      <c r="F261" s="22"/>
      <c r="G261" s="22"/>
      <c r="H261" s="22"/>
      <c r="I261" s="22"/>
      <c r="J261" s="72">
        <v>108900000</v>
      </c>
      <c r="K261" s="73"/>
      <c r="L261" s="58" t="str">
        <f>L262</f>
        <v> HC11. Toàn Cầu</v>
      </c>
      <c r="M261" s="67" t="s">
        <v>1513</v>
      </c>
    </row>
    <row r="262" spans="1:13" ht="38.25">
      <c r="A262" s="19">
        <f>IF(C262&lt;&gt;"",SUBTOTAL(103,$C$3:$C262),"")</f>
        <v>249</v>
      </c>
      <c r="B262" s="19" t="s">
        <v>318</v>
      </c>
      <c r="C262" s="20" t="s">
        <v>319</v>
      </c>
      <c r="D262" s="19" t="s">
        <v>291</v>
      </c>
      <c r="E262" s="21">
        <v>5</v>
      </c>
      <c r="F262" s="22" t="s">
        <v>320</v>
      </c>
      <c r="G262" s="22" t="s">
        <v>321</v>
      </c>
      <c r="H262" s="22" t="s">
        <v>322</v>
      </c>
      <c r="I262" s="22" t="s">
        <v>64</v>
      </c>
      <c r="J262" s="23">
        <v>7260000</v>
      </c>
      <c r="K262" s="23">
        <v>36300000</v>
      </c>
      <c r="L262" s="23" t="s">
        <v>323</v>
      </c>
      <c r="M262" s="67" t="s">
        <v>1513</v>
      </c>
    </row>
    <row r="263" spans="1:13" ht="63.75">
      <c r="A263" s="19">
        <f>IF(C263&lt;&gt;"",SUBTOTAL(103,$C$3:$C263),"")</f>
        <v>250</v>
      </c>
      <c r="B263" s="19" t="s">
        <v>328</v>
      </c>
      <c r="C263" s="20" t="s">
        <v>329</v>
      </c>
      <c r="D263" s="19" t="s">
        <v>28</v>
      </c>
      <c r="E263" s="21">
        <v>10</v>
      </c>
      <c r="F263" s="22" t="s">
        <v>330</v>
      </c>
      <c r="G263" s="22" t="s">
        <v>331</v>
      </c>
      <c r="H263" s="22" t="s">
        <v>322</v>
      </c>
      <c r="I263" s="22" t="s">
        <v>64</v>
      </c>
      <c r="J263" s="23">
        <v>7260000</v>
      </c>
      <c r="K263" s="23">
        <v>72600000</v>
      </c>
      <c r="L263" s="23" t="s">
        <v>323</v>
      </c>
      <c r="M263" s="67" t="s">
        <v>1513</v>
      </c>
    </row>
    <row r="264" spans="1:13" ht="28.5">
      <c r="A264" s="63">
        <f>COUNTBLANK($C$3:C264)</f>
        <v>12</v>
      </c>
      <c r="B264" s="50" t="s">
        <v>1602</v>
      </c>
      <c r="C264" s="20"/>
      <c r="D264" s="19"/>
      <c r="E264" s="21"/>
      <c r="F264" s="22"/>
      <c r="G264" s="22"/>
      <c r="H264" s="22"/>
      <c r="I264" s="22"/>
      <c r="J264" s="72">
        <v>1970500000</v>
      </c>
      <c r="K264" s="73"/>
      <c r="L264" s="58" t="str">
        <f>L265</f>
        <v> HC12. Vạn Xuân</v>
      </c>
      <c r="M264" s="67" t="s">
        <v>1513</v>
      </c>
    </row>
    <row r="265" spans="1:13" ht="25.5">
      <c r="A265" s="19">
        <f>IF(C265&lt;&gt;"",SUBTOTAL(103,$C$3:$C265),"")</f>
        <v>251</v>
      </c>
      <c r="B265" s="19" t="s">
        <v>1008</v>
      </c>
      <c r="C265" s="20" t="s">
        <v>1009</v>
      </c>
      <c r="D265" s="19" t="s">
        <v>1010</v>
      </c>
      <c r="E265" s="21">
        <v>30</v>
      </c>
      <c r="F265" s="22" t="s">
        <v>1011</v>
      </c>
      <c r="G265" s="22" t="s">
        <v>1012</v>
      </c>
      <c r="H265" s="22" t="s">
        <v>1013</v>
      </c>
      <c r="I265" s="22" t="s">
        <v>1014</v>
      </c>
      <c r="J265" s="23">
        <v>9900000</v>
      </c>
      <c r="K265" s="23">
        <v>297000000</v>
      </c>
      <c r="L265" s="23" t="s">
        <v>1015</v>
      </c>
      <c r="M265" s="67" t="s">
        <v>1513</v>
      </c>
    </row>
    <row r="266" spans="1:13" ht="25.5">
      <c r="A266" s="19">
        <f>IF(C266&lt;&gt;"",SUBTOTAL(103,$C$3:$C266),"")</f>
        <v>252</v>
      </c>
      <c r="B266" s="19" t="s">
        <v>1016</v>
      </c>
      <c r="C266" s="20" t="s">
        <v>1017</v>
      </c>
      <c r="D266" s="19" t="s">
        <v>1010</v>
      </c>
      <c r="E266" s="21">
        <v>180</v>
      </c>
      <c r="F266" s="22" t="s">
        <v>1018</v>
      </c>
      <c r="G266" s="22" t="s">
        <v>1019</v>
      </c>
      <c r="H266" s="22" t="s">
        <v>1013</v>
      </c>
      <c r="I266" s="22" t="s">
        <v>1014</v>
      </c>
      <c r="J266" s="23">
        <v>3200000</v>
      </c>
      <c r="K266" s="23">
        <v>576000000</v>
      </c>
      <c r="L266" s="23" t="s">
        <v>1015</v>
      </c>
      <c r="M266" s="67" t="s">
        <v>1513</v>
      </c>
    </row>
    <row r="267" spans="1:13" ht="25.5">
      <c r="A267" s="19">
        <f>IF(C267&lt;&gt;"",SUBTOTAL(103,$C$3:$C267),"")</f>
        <v>253</v>
      </c>
      <c r="B267" s="19" t="s">
        <v>1092</v>
      </c>
      <c r="C267" s="20" t="s">
        <v>1093</v>
      </c>
      <c r="D267" s="19" t="s">
        <v>17</v>
      </c>
      <c r="E267" s="21">
        <v>15</v>
      </c>
      <c r="F267" s="22" t="s">
        <v>1094</v>
      </c>
      <c r="G267" s="22" t="s">
        <v>1095</v>
      </c>
      <c r="H267" s="22" t="s">
        <v>1096</v>
      </c>
      <c r="I267" s="22" t="s">
        <v>294</v>
      </c>
      <c r="J267" s="23">
        <v>4000000</v>
      </c>
      <c r="K267" s="23">
        <v>60000000</v>
      </c>
      <c r="L267" s="23" t="s">
        <v>1015</v>
      </c>
      <c r="M267" s="67" t="s">
        <v>1513</v>
      </c>
    </row>
    <row r="268" spans="1:13" ht="25.5">
      <c r="A268" s="19">
        <f>IF(C268&lt;&gt;"",SUBTOTAL(103,$C$3:$C268),"")</f>
        <v>254</v>
      </c>
      <c r="B268" s="19" t="s">
        <v>1171</v>
      </c>
      <c r="C268" s="20" t="s">
        <v>1172</v>
      </c>
      <c r="D268" s="19" t="s">
        <v>1010</v>
      </c>
      <c r="E268" s="21">
        <v>80</v>
      </c>
      <c r="F268" s="22" t="s">
        <v>1173</v>
      </c>
      <c r="G268" s="22" t="s">
        <v>1012</v>
      </c>
      <c r="H268" s="22" t="s">
        <v>1013</v>
      </c>
      <c r="I268" s="22" t="s">
        <v>1014</v>
      </c>
      <c r="J268" s="23">
        <v>6600000</v>
      </c>
      <c r="K268" s="23">
        <v>528000000</v>
      </c>
      <c r="L268" s="23" t="s">
        <v>1015</v>
      </c>
      <c r="M268" s="67" t="s">
        <v>1513</v>
      </c>
    </row>
    <row r="269" spans="1:13" ht="25.5">
      <c r="A269" s="19">
        <f>IF(C269&lt;&gt;"",SUBTOTAL(103,$C$3:$C269),"")</f>
        <v>255</v>
      </c>
      <c r="B269" s="19" t="s">
        <v>1182</v>
      </c>
      <c r="C269" s="20" t="s">
        <v>1183</v>
      </c>
      <c r="D269" s="19" t="s">
        <v>291</v>
      </c>
      <c r="E269" s="21">
        <v>15</v>
      </c>
      <c r="F269" s="22" t="s">
        <v>1183</v>
      </c>
      <c r="G269" s="22" t="s">
        <v>1184</v>
      </c>
      <c r="H269" s="22" t="s">
        <v>1013</v>
      </c>
      <c r="I269" s="22" t="s">
        <v>1014</v>
      </c>
      <c r="J269" s="23">
        <v>1000000</v>
      </c>
      <c r="K269" s="23">
        <v>15000000</v>
      </c>
      <c r="L269" s="23" t="s">
        <v>1015</v>
      </c>
      <c r="M269" s="67" t="s">
        <v>1513</v>
      </c>
    </row>
    <row r="270" spans="1:13" ht="25.5">
      <c r="A270" s="19">
        <f>IF(C270&lt;&gt;"",SUBTOTAL(103,$C$3:$C270),"")</f>
        <v>256</v>
      </c>
      <c r="B270" s="19" t="s">
        <v>1208</v>
      </c>
      <c r="C270" s="20" t="s">
        <v>1209</v>
      </c>
      <c r="D270" s="19" t="s">
        <v>1010</v>
      </c>
      <c r="E270" s="21">
        <v>35</v>
      </c>
      <c r="F270" s="22" t="s">
        <v>1209</v>
      </c>
      <c r="G270" s="22" t="s">
        <v>1019</v>
      </c>
      <c r="H270" s="22" t="s">
        <v>1210</v>
      </c>
      <c r="I270" s="22" t="s">
        <v>1211</v>
      </c>
      <c r="J270" s="23">
        <v>3700000</v>
      </c>
      <c r="K270" s="23">
        <v>129500000</v>
      </c>
      <c r="L270" s="23" t="s">
        <v>1015</v>
      </c>
      <c r="M270" s="67" t="s">
        <v>1513</v>
      </c>
    </row>
    <row r="271" spans="1:13" ht="25.5">
      <c r="A271" s="19">
        <f>IF(C271&lt;&gt;"",SUBTOTAL(103,$C$3:$C271),"")</f>
        <v>257</v>
      </c>
      <c r="B271" s="19" t="s">
        <v>1212</v>
      </c>
      <c r="C271" s="20" t="s">
        <v>1213</v>
      </c>
      <c r="D271" s="19" t="s">
        <v>1010</v>
      </c>
      <c r="E271" s="21">
        <v>20</v>
      </c>
      <c r="F271" s="22" t="s">
        <v>1213</v>
      </c>
      <c r="G271" s="22" t="s">
        <v>1019</v>
      </c>
      <c r="H271" s="22" t="s">
        <v>1210</v>
      </c>
      <c r="I271" s="22" t="s">
        <v>1211</v>
      </c>
      <c r="J271" s="23">
        <v>4200000</v>
      </c>
      <c r="K271" s="23">
        <v>84000000</v>
      </c>
      <c r="L271" s="23" t="s">
        <v>1015</v>
      </c>
      <c r="M271" s="67" t="s">
        <v>1513</v>
      </c>
    </row>
    <row r="272" spans="1:13" ht="25.5">
      <c r="A272" s="19">
        <f>IF(C272&lt;&gt;"",SUBTOTAL(103,$C$3:$C272),"")</f>
        <v>258</v>
      </c>
      <c r="B272" s="19" t="s">
        <v>1214</v>
      </c>
      <c r="C272" s="20" t="s">
        <v>1215</v>
      </c>
      <c r="D272" s="19" t="s">
        <v>291</v>
      </c>
      <c r="E272" s="21">
        <v>30</v>
      </c>
      <c r="F272" s="22" t="s">
        <v>1215</v>
      </c>
      <c r="G272" s="22" t="s">
        <v>1216</v>
      </c>
      <c r="H272" s="22" t="s">
        <v>1210</v>
      </c>
      <c r="I272" s="22" t="s">
        <v>1211</v>
      </c>
      <c r="J272" s="23">
        <v>1800000</v>
      </c>
      <c r="K272" s="23">
        <v>54000000</v>
      </c>
      <c r="L272" s="23" t="s">
        <v>1015</v>
      </c>
      <c r="M272" s="67" t="s">
        <v>1513</v>
      </c>
    </row>
    <row r="273" spans="1:13" ht="25.5">
      <c r="A273" s="19">
        <f>IF(C273&lt;&gt;"",SUBTOTAL(103,$C$3:$C273),"")</f>
        <v>259</v>
      </c>
      <c r="B273" s="19" t="s">
        <v>1217</v>
      </c>
      <c r="C273" s="20" t="s">
        <v>1218</v>
      </c>
      <c r="D273" s="19" t="s">
        <v>291</v>
      </c>
      <c r="E273" s="21">
        <v>10</v>
      </c>
      <c r="F273" s="22" t="s">
        <v>1219</v>
      </c>
      <c r="G273" s="22" t="s">
        <v>1220</v>
      </c>
      <c r="H273" s="22" t="s">
        <v>1210</v>
      </c>
      <c r="I273" s="22" t="s">
        <v>1211</v>
      </c>
      <c r="J273" s="23">
        <v>400000</v>
      </c>
      <c r="K273" s="23">
        <v>4000000</v>
      </c>
      <c r="L273" s="23" t="s">
        <v>1015</v>
      </c>
      <c r="M273" s="67" t="s">
        <v>1513</v>
      </c>
    </row>
    <row r="274" spans="1:13" ht="25.5">
      <c r="A274" s="19">
        <f>IF(C274&lt;&gt;"",SUBTOTAL(103,$C$3:$C274),"")</f>
        <v>260</v>
      </c>
      <c r="B274" s="19" t="s">
        <v>1221</v>
      </c>
      <c r="C274" s="20" t="s">
        <v>1222</v>
      </c>
      <c r="D274" s="19" t="s">
        <v>1010</v>
      </c>
      <c r="E274" s="21">
        <v>50</v>
      </c>
      <c r="F274" s="22" t="s">
        <v>1222</v>
      </c>
      <c r="G274" s="22" t="s">
        <v>1019</v>
      </c>
      <c r="H274" s="22" t="s">
        <v>1210</v>
      </c>
      <c r="I274" s="22" t="s">
        <v>1211</v>
      </c>
      <c r="J274" s="23">
        <v>3500000</v>
      </c>
      <c r="K274" s="23">
        <v>175000000</v>
      </c>
      <c r="L274" s="23" t="s">
        <v>1015</v>
      </c>
      <c r="M274" s="67" t="s">
        <v>1513</v>
      </c>
    </row>
    <row r="275" spans="1:13" ht="25.5">
      <c r="A275" s="19">
        <f>IF(C275&lt;&gt;"",SUBTOTAL(103,$C$3:$C275),"")</f>
        <v>261</v>
      </c>
      <c r="B275" s="19" t="s">
        <v>1223</v>
      </c>
      <c r="C275" s="20" t="s">
        <v>1224</v>
      </c>
      <c r="D275" s="19" t="s">
        <v>17</v>
      </c>
      <c r="E275" s="21">
        <v>12</v>
      </c>
      <c r="F275" s="22" t="s">
        <v>1225</v>
      </c>
      <c r="G275" s="22" t="s">
        <v>1095</v>
      </c>
      <c r="H275" s="22" t="s">
        <v>1226</v>
      </c>
      <c r="I275" s="22" t="s">
        <v>294</v>
      </c>
      <c r="J275" s="23">
        <v>4000000</v>
      </c>
      <c r="K275" s="23">
        <v>48000000</v>
      </c>
      <c r="L275" s="23" t="s">
        <v>1015</v>
      </c>
      <c r="M275" s="67" t="s">
        <v>1513</v>
      </c>
    </row>
    <row r="276" spans="1:13" ht="28.5">
      <c r="A276" s="63">
        <f>COUNTBLANK($C$3:C276)</f>
        <v>13</v>
      </c>
      <c r="B276" s="50" t="s">
        <v>1597</v>
      </c>
      <c r="C276" s="20"/>
      <c r="D276" s="19"/>
      <c r="E276" s="21"/>
      <c r="F276" s="22"/>
      <c r="G276" s="22"/>
      <c r="H276" s="22"/>
      <c r="I276" s="22"/>
      <c r="J276" s="72">
        <v>25242707950</v>
      </c>
      <c r="K276" s="73"/>
      <c r="L276" s="58" t="str">
        <f>L277</f>
        <v> HC13. Minh Tâm</v>
      </c>
      <c r="M276" s="67" t="s">
        <v>1513</v>
      </c>
    </row>
    <row r="277" spans="1:13" ht="25.5">
      <c r="A277" s="19">
        <f>IF(C277&lt;&gt;"",SUBTOTAL(103,$C$3:$C277),"")</f>
        <v>262</v>
      </c>
      <c r="B277" s="19" t="s">
        <v>373</v>
      </c>
      <c r="C277" s="20" t="s">
        <v>374</v>
      </c>
      <c r="D277" s="19" t="s">
        <v>17</v>
      </c>
      <c r="E277" s="21">
        <v>6</v>
      </c>
      <c r="F277" s="22" t="s">
        <v>375</v>
      </c>
      <c r="G277" s="22" t="s">
        <v>376</v>
      </c>
      <c r="H277" s="22" t="s">
        <v>365</v>
      </c>
      <c r="I277" s="22" t="s">
        <v>294</v>
      </c>
      <c r="J277" s="23">
        <v>2234400</v>
      </c>
      <c r="K277" s="23">
        <v>13406400</v>
      </c>
      <c r="L277" s="23" t="s">
        <v>357</v>
      </c>
      <c r="M277" s="67" t="s">
        <v>1513</v>
      </c>
    </row>
    <row r="278" spans="1:13" ht="25.5">
      <c r="A278" s="19">
        <f>IF(C278&lt;&gt;"",SUBTOTAL(103,$C$3:$C278),"")</f>
        <v>263</v>
      </c>
      <c r="B278" s="19" t="s">
        <v>377</v>
      </c>
      <c r="C278" s="20" t="s">
        <v>378</v>
      </c>
      <c r="D278" s="19" t="s">
        <v>17</v>
      </c>
      <c r="E278" s="21">
        <v>70</v>
      </c>
      <c r="F278" s="22" t="s">
        <v>379</v>
      </c>
      <c r="G278" s="22" t="s">
        <v>364</v>
      </c>
      <c r="H278" s="22" t="s">
        <v>365</v>
      </c>
      <c r="I278" s="22" t="s">
        <v>294</v>
      </c>
      <c r="J278" s="23">
        <v>8429400</v>
      </c>
      <c r="K278" s="23">
        <v>590058000</v>
      </c>
      <c r="L278" s="23" t="s">
        <v>357</v>
      </c>
      <c r="M278" s="67" t="s">
        <v>1513</v>
      </c>
    </row>
    <row r="279" spans="1:13" ht="25.5">
      <c r="A279" s="19">
        <f>IF(C279&lt;&gt;"",SUBTOTAL(103,$C$3:$C279),"")</f>
        <v>264</v>
      </c>
      <c r="B279" s="19" t="s">
        <v>380</v>
      </c>
      <c r="C279" s="20" t="s">
        <v>381</v>
      </c>
      <c r="D279" s="19" t="s">
        <v>17</v>
      </c>
      <c r="E279" s="21">
        <v>5</v>
      </c>
      <c r="F279" s="22" t="s">
        <v>382</v>
      </c>
      <c r="G279" s="22" t="s">
        <v>383</v>
      </c>
      <c r="H279" s="22" t="s">
        <v>365</v>
      </c>
      <c r="I279" s="22" t="s">
        <v>294</v>
      </c>
      <c r="J279" s="23">
        <v>4390050</v>
      </c>
      <c r="K279" s="23">
        <v>21950250</v>
      </c>
      <c r="L279" s="23" t="s">
        <v>357</v>
      </c>
      <c r="M279" s="67" t="s">
        <v>1513</v>
      </c>
    </row>
    <row r="280" spans="1:13" ht="25.5">
      <c r="A280" s="19">
        <f>IF(C280&lt;&gt;"",SUBTOTAL(103,$C$3:$C280),"")</f>
        <v>265</v>
      </c>
      <c r="B280" s="19" t="s">
        <v>384</v>
      </c>
      <c r="C280" s="20" t="s">
        <v>385</v>
      </c>
      <c r="D280" s="19" t="s">
        <v>17</v>
      </c>
      <c r="E280" s="21">
        <v>250</v>
      </c>
      <c r="F280" s="22" t="s">
        <v>386</v>
      </c>
      <c r="G280" s="22" t="s">
        <v>364</v>
      </c>
      <c r="H280" s="22" t="s">
        <v>365</v>
      </c>
      <c r="I280" s="22" t="s">
        <v>64</v>
      </c>
      <c r="J280" s="23">
        <v>5805450</v>
      </c>
      <c r="K280" s="23">
        <v>1451362500</v>
      </c>
      <c r="L280" s="23" t="s">
        <v>357</v>
      </c>
      <c r="M280" s="67" t="s">
        <v>1513</v>
      </c>
    </row>
    <row r="281" spans="1:13" ht="25.5">
      <c r="A281" s="19">
        <f>IF(C281&lt;&gt;"",SUBTOTAL(103,$C$3:$C281),"")</f>
        <v>266</v>
      </c>
      <c r="B281" s="19" t="s">
        <v>387</v>
      </c>
      <c r="C281" s="20" t="s">
        <v>388</v>
      </c>
      <c r="D281" s="19" t="s">
        <v>17</v>
      </c>
      <c r="E281" s="21">
        <v>6</v>
      </c>
      <c r="F281" s="22" t="s">
        <v>389</v>
      </c>
      <c r="G281" s="22" t="s">
        <v>390</v>
      </c>
      <c r="H281" s="22" t="s">
        <v>365</v>
      </c>
      <c r="I281" s="22" t="s">
        <v>64</v>
      </c>
      <c r="J281" s="23">
        <v>3526950</v>
      </c>
      <c r="K281" s="23">
        <v>21161700</v>
      </c>
      <c r="L281" s="23" t="s">
        <v>357</v>
      </c>
      <c r="M281" s="67" t="s">
        <v>1513</v>
      </c>
    </row>
    <row r="282" spans="1:13" ht="25.5">
      <c r="A282" s="19">
        <f>IF(C282&lt;&gt;"",SUBTOTAL(103,$C$3:$C282),"")</f>
        <v>267</v>
      </c>
      <c r="B282" s="19" t="s">
        <v>391</v>
      </c>
      <c r="C282" s="20" t="s">
        <v>392</v>
      </c>
      <c r="D282" s="19" t="s">
        <v>17</v>
      </c>
      <c r="E282" s="21">
        <v>45</v>
      </c>
      <c r="F282" s="22" t="s">
        <v>393</v>
      </c>
      <c r="G282" s="22" t="s">
        <v>364</v>
      </c>
      <c r="H282" s="22" t="s">
        <v>365</v>
      </c>
      <c r="I282" s="22" t="s">
        <v>294</v>
      </c>
      <c r="J282" s="23">
        <v>4158000</v>
      </c>
      <c r="K282" s="23">
        <v>187110000</v>
      </c>
      <c r="L282" s="23" t="s">
        <v>357</v>
      </c>
      <c r="M282" s="67" t="s">
        <v>1513</v>
      </c>
    </row>
    <row r="283" spans="1:13" ht="25.5">
      <c r="A283" s="19">
        <f>IF(C283&lt;&gt;"",SUBTOTAL(103,$C$3:$C283),"")</f>
        <v>268</v>
      </c>
      <c r="B283" s="19" t="s">
        <v>394</v>
      </c>
      <c r="C283" s="20" t="s">
        <v>395</v>
      </c>
      <c r="D283" s="19" t="s">
        <v>17</v>
      </c>
      <c r="E283" s="21">
        <v>4</v>
      </c>
      <c r="F283" s="22" t="s">
        <v>396</v>
      </c>
      <c r="G283" s="22" t="s">
        <v>397</v>
      </c>
      <c r="H283" s="22" t="s">
        <v>365</v>
      </c>
      <c r="I283" s="22" t="s">
        <v>294</v>
      </c>
      <c r="J283" s="23">
        <v>2733150</v>
      </c>
      <c r="K283" s="23">
        <v>10932600</v>
      </c>
      <c r="L283" s="23" t="s">
        <v>357</v>
      </c>
      <c r="M283" s="67" t="s">
        <v>1513</v>
      </c>
    </row>
    <row r="284" spans="1:13" ht="25.5">
      <c r="A284" s="19">
        <f>IF(C284&lt;&gt;"",SUBTOTAL(103,$C$3:$C284),"")</f>
        <v>269</v>
      </c>
      <c r="B284" s="19" t="s">
        <v>398</v>
      </c>
      <c r="C284" s="20" t="s">
        <v>399</v>
      </c>
      <c r="D284" s="19" t="s">
        <v>17</v>
      </c>
      <c r="E284" s="21">
        <v>6</v>
      </c>
      <c r="F284" s="22" t="s">
        <v>400</v>
      </c>
      <c r="G284" s="22" t="s">
        <v>364</v>
      </c>
      <c r="H284" s="22" t="s">
        <v>365</v>
      </c>
      <c r="I284" s="22" t="s">
        <v>294</v>
      </c>
      <c r="J284" s="23">
        <v>4158000</v>
      </c>
      <c r="K284" s="23">
        <v>24948000</v>
      </c>
      <c r="L284" s="23" t="s">
        <v>357</v>
      </c>
      <c r="M284" s="67" t="s">
        <v>1513</v>
      </c>
    </row>
    <row r="285" spans="1:13" ht="25.5">
      <c r="A285" s="19">
        <f>IF(C285&lt;&gt;"",SUBTOTAL(103,$C$3:$C285),"")</f>
        <v>270</v>
      </c>
      <c r="B285" s="19" t="s">
        <v>401</v>
      </c>
      <c r="C285" s="20" t="s">
        <v>402</v>
      </c>
      <c r="D285" s="19" t="s">
        <v>17</v>
      </c>
      <c r="E285" s="21">
        <v>2</v>
      </c>
      <c r="F285" s="22" t="s">
        <v>403</v>
      </c>
      <c r="G285" s="22" t="s">
        <v>404</v>
      </c>
      <c r="H285" s="22" t="s">
        <v>365</v>
      </c>
      <c r="I285" s="22" t="s">
        <v>294</v>
      </c>
      <c r="J285" s="23">
        <v>2523150</v>
      </c>
      <c r="K285" s="23">
        <v>5046300</v>
      </c>
      <c r="L285" s="23" t="s">
        <v>357</v>
      </c>
      <c r="M285" s="67" t="s">
        <v>1513</v>
      </c>
    </row>
    <row r="286" spans="1:13" ht="25.5">
      <c r="A286" s="19">
        <f>IF(C286&lt;&gt;"",SUBTOTAL(103,$C$3:$C286),"")</f>
        <v>271</v>
      </c>
      <c r="B286" s="19" t="s">
        <v>405</v>
      </c>
      <c r="C286" s="20" t="s">
        <v>406</v>
      </c>
      <c r="D286" s="19" t="s">
        <v>17</v>
      </c>
      <c r="E286" s="21">
        <v>26</v>
      </c>
      <c r="F286" s="22" t="s">
        <v>407</v>
      </c>
      <c r="G286" s="22" t="s">
        <v>364</v>
      </c>
      <c r="H286" s="22" t="s">
        <v>365</v>
      </c>
      <c r="I286" s="22" t="s">
        <v>294</v>
      </c>
      <c r="J286" s="23">
        <v>2662800</v>
      </c>
      <c r="K286" s="23">
        <v>69232800</v>
      </c>
      <c r="L286" s="23" t="s">
        <v>357</v>
      </c>
      <c r="M286" s="67" t="s">
        <v>1513</v>
      </c>
    </row>
    <row r="287" spans="1:13" ht="25.5">
      <c r="A287" s="19">
        <f>IF(C287&lt;&gt;"",SUBTOTAL(103,$C$3:$C287),"")</f>
        <v>272</v>
      </c>
      <c r="B287" s="19" t="s">
        <v>408</v>
      </c>
      <c r="C287" s="20" t="s">
        <v>409</v>
      </c>
      <c r="D287" s="19" t="s">
        <v>17</v>
      </c>
      <c r="E287" s="21">
        <v>4</v>
      </c>
      <c r="F287" s="22" t="s">
        <v>410</v>
      </c>
      <c r="G287" s="22" t="s">
        <v>390</v>
      </c>
      <c r="H287" s="22" t="s">
        <v>365</v>
      </c>
      <c r="I287" s="22" t="s">
        <v>64</v>
      </c>
      <c r="J287" s="23">
        <v>2920050</v>
      </c>
      <c r="K287" s="23">
        <v>11680200</v>
      </c>
      <c r="L287" s="23" t="s">
        <v>357</v>
      </c>
      <c r="M287" s="67" t="s">
        <v>1513</v>
      </c>
    </row>
    <row r="288" spans="1:13" ht="25.5">
      <c r="A288" s="19">
        <f>IF(C288&lt;&gt;"",SUBTOTAL(103,$C$3:$C288),"")</f>
        <v>273</v>
      </c>
      <c r="B288" s="19" t="s">
        <v>411</v>
      </c>
      <c r="C288" s="20" t="s">
        <v>412</v>
      </c>
      <c r="D288" s="19" t="s">
        <v>17</v>
      </c>
      <c r="E288" s="21">
        <v>80</v>
      </c>
      <c r="F288" s="22" t="s">
        <v>413</v>
      </c>
      <c r="G288" s="22" t="s">
        <v>364</v>
      </c>
      <c r="H288" s="22" t="s">
        <v>365</v>
      </c>
      <c r="I288" s="22" t="s">
        <v>294</v>
      </c>
      <c r="J288" s="23">
        <v>3014550</v>
      </c>
      <c r="K288" s="23">
        <v>241164000</v>
      </c>
      <c r="L288" s="23" t="s">
        <v>357</v>
      </c>
      <c r="M288" s="67" t="s">
        <v>1513</v>
      </c>
    </row>
    <row r="289" spans="1:13" ht="25.5">
      <c r="A289" s="19">
        <f>IF(C289&lt;&gt;"",SUBTOTAL(103,$C$3:$C289),"")</f>
        <v>274</v>
      </c>
      <c r="B289" s="19" t="s">
        <v>414</v>
      </c>
      <c r="C289" s="20" t="s">
        <v>415</v>
      </c>
      <c r="D289" s="19" t="s">
        <v>17</v>
      </c>
      <c r="E289" s="21">
        <v>6</v>
      </c>
      <c r="F289" s="22" t="s">
        <v>416</v>
      </c>
      <c r="G289" s="22" t="s">
        <v>390</v>
      </c>
      <c r="H289" s="22" t="s">
        <v>365</v>
      </c>
      <c r="I289" s="22" t="s">
        <v>294</v>
      </c>
      <c r="J289" s="23">
        <v>2102100</v>
      </c>
      <c r="K289" s="23">
        <v>12612600</v>
      </c>
      <c r="L289" s="23" t="s">
        <v>357</v>
      </c>
      <c r="M289" s="67" t="s">
        <v>1513</v>
      </c>
    </row>
    <row r="290" spans="1:13" ht="25.5">
      <c r="A290" s="19">
        <f>IF(C290&lt;&gt;"",SUBTOTAL(103,$C$3:$C290),"")</f>
        <v>275</v>
      </c>
      <c r="B290" s="19" t="s">
        <v>417</v>
      </c>
      <c r="C290" s="20" t="s">
        <v>418</v>
      </c>
      <c r="D290" s="19" t="s">
        <v>17</v>
      </c>
      <c r="E290" s="21">
        <v>200</v>
      </c>
      <c r="F290" s="22" t="s">
        <v>419</v>
      </c>
      <c r="G290" s="22" t="s">
        <v>364</v>
      </c>
      <c r="H290" s="22" t="s">
        <v>365</v>
      </c>
      <c r="I290" s="22" t="s">
        <v>294</v>
      </c>
      <c r="J290" s="23">
        <v>8429400</v>
      </c>
      <c r="K290" s="23">
        <v>1685880000</v>
      </c>
      <c r="L290" s="23" t="s">
        <v>357</v>
      </c>
      <c r="M290" s="67" t="s">
        <v>1513</v>
      </c>
    </row>
    <row r="291" spans="1:13" ht="25.5">
      <c r="A291" s="19">
        <f>IF(C291&lt;&gt;"",SUBTOTAL(103,$C$3:$C291),"")</f>
        <v>276</v>
      </c>
      <c r="B291" s="19" t="s">
        <v>420</v>
      </c>
      <c r="C291" s="20" t="s">
        <v>421</v>
      </c>
      <c r="D291" s="19" t="s">
        <v>17</v>
      </c>
      <c r="E291" s="21">
        <v>5</v>
      </c>
      <c r="F291" s="22" t="s">
        <v>422</v>
      </c>
      <c r="G291" s="22" t="s">
        <v>390</v>
      </c>
      <c r="H291" s="22" t="s">
        <v>365</v>
      </c>
      <c r="I291" s="22" t="s">
        <v>294</v>
      </c>
      <c r="J291" s="23">
        <v>5281500</v>
      </c>
      <c r="K291" s="23">
        <v>26407500</v>
      </c>
      <c r="L291" s="23" t="s">
        <v>357</v>
      </c>
      <c r="M291" s="67" t="s">
        <v>1513</v>
      </c>
    </row>
    <row r="292" spans="1:13" ht="25.5">
      <c r="A292" s="19">
        <f>IF(C292&lt;&gt;"",SUBTOTAL(103,$C$3:$C292),"")</f>
        <v>277</v>
      </c>
      <c r="B292" s="19" t="s">
        <v>423</v>
      </c>
      <c r="C292" s="20" t="s">
        <v>424</v>
      </c>
      <c r="D292" s="19" t="s">
        <v>17</v>
      </c>
      <c r="E292" s="21">
        <v>100</v>
      </c>
      <c r="F292" s="22" t="s">
        <v>425</v>
      </c>
      <c r="G292" s="22" t="s">
        <v>364</v>
      </c>
      <c r="H292" s="22" t="s">
        <v>365</v>
      </c>
      <c r="I292" s="22" t="s">
        <v>294</v>
      </c>
      <c r="J292" s="23">
        <v>7352100</v>
      </c>
      <c r="K292" s="23">
        <v>735210000</v>
      </c>
      <c r="L292" s="23" t="s">
        <v>357</v>
      </c>
      <c r="M292" s="67" t="s">
        <v>1513</v>
      </c>
    </row>
    <row r="293" spans="1:13" ht="25.5">
      <c r="A293" s="19">
        <f>IF(C293&lt;&gt;"",SUBTOTAL(103,$C$3:$C293),"")</f>
        <v>278</v>
      </c>
      <c r="B293" s="19" t="s">
        <v>426</v>
      </c>
      <c r="C293" s="20" t="s">
        <v>427</v>
      </c>
      <c r="D293" s="19" t="s">
        <v>17</v>
      </c>
      <c r="E293" s="21">
        <v>6</v>
      </c>
      <c r="F293" s="22" t="s">
        <v>428</v>
      </c>
      <c r="G293" s="22" t="s">
        <v>429</v>
      </c>
      <c r="H293" s="22" t="s">
        <v>365</v>
      </c>
      <c r="I293" s="22" t="s">
        <v>294</v>
      </c>
      <c r="J293" s="23">
        <v>2405000</v>
      </c>
      <c r="K293" s="23">
        <v>14430000</v>
      </c>
      <c r="L293" s="23" t="s">
        <v>357</v>
      </c>
      <c r="M293" s="67" t="s">
        <v>1513</v>
      </c>
    </row>
    <row r="294" spans="1:13" ht="25.5">
      <c r="A294" s="19">
        <f>IF(C294&lt;&gt;"",SUBTOTAL(103,$C$3:$C294),"")</f>
        <v>279</v>
      </c>
      <c r="B294" s="19" t="s">
        <v>430</v>
      </c>
      <c r="C294" s="20" t="s">
        <v>431</v>
      </c>
      <c r="D294" s="19" t="s">
        <v>17</v>
      </c>
      <c r="E294" s="21">
        <v>250</v>
      </c>
      <c r="F294" s="22" t="s">
        <v>432</v>
      </c>
      <c r="G294" s="22" t="s">
        <v>364</v>
      </c>
      <c r="H294" s="22" t="s">
        <v>365</v>
      </c>
      <c r="I294" s="22" t="s">
        <v>294</v>
      </c>
      <c r="J294" s="23">
        <v>6457500</v>
      </c>
      <c r="K294" s="23">
        <v>1614375000</v>
      </c>
      <c r="L294" s="23" t="s">
        <v>357</v>
      </c>
      <c r="M294" s="67" t="s">
        <v>1513</v>
      </c>
    </row>
    <row r="295" spans="1:13" ht="25.5">
      <c r="A295" s="19">
        <f>IF(C295&lt;&gt;"",SUBTOTAL(103,$C$3:$C295),"")</f>
        <v>280</v>
      </c>
      <c r="B295" s="19" t="s">
        <v>433</v>
      </c>
      <c r="C295" s="20" t="s">
        <v>434</v>
      </c>
      <c r="D295" s="19" t="s">
        <v>17</v>
      </c>
      <c r="E295" s="21">
        <v>6</v>
      </c>
      <c r="F295" s="22" t="s">
        <v>435</v>
      </c>
      <c r="G295" s="22" t="s">
        <v>390</v>
      </c>
      <c r="H295" s="22" t="s">
        <v>365</v>
      </c>
      <c r="I295" s="22" t="s">
        <v>294</v>
      </c>
      <c r="J295" s="23">
        <v>1893150</v>
      </c>
      <c r="K295" s="23">
        <v>11358900</v>
      </c>
      <c r="L295" s="23" t="s">
        <v>357</v>
      </c>
      <c r="M295" s="67" t="s">
        <v>1513</v>
      </c>
    </row>
    <row r="296" spans="1:13" ht="25.5">
      <c r="A296" s="19">
        <f>IF(C296&lt;&gt;"",SUBTOTAL(103,$C$3:$C296),"")</f>
        <v>281</v>
      </c>
      <c r="B296" s="19" t="s">
        <v>436</v>
      </c>
      <c r="C296" s="20" t="s">
        <v>437</v>
      </c>
      <c r="D296" s="19" t="s">
        <v>17</v>
      </c>
      <c r="E296" s="21">
        <v>80</v>
      </c>
      <c r="F296" s="22" t="s">
        <v>438</v>
      </c>
      <c r="G296" s="22" t="s">
        <v>364</v>
      </c>
      <c r="H296" s="22" t="s">
        <v>365</v>
      </c>
      <c r="I296" s="22" t="s">
        <v>294</v>
      </c>
      <c r="J296" s="23">
        <v>3014550</v>
      </c>
      <c r="K296" s="23">
        <v>241164000</v>
      </c>
      <c r="L296" s="23" t="s">
        <v>357</v>
      </c>
      <c r="M296" s="67" t="s">
        <v>1513</v>
      </c>
    </row>
    <row r="297" spans="1:13" ht="25.5">
      <c r="A297" s="19">
        <f>IF(C297&lt;&gt;"",SUBTOTAL(103,$C$3:$C297),"")</f>
        <v>282</v>
      </c>
      <c r="B297" s="19" t="s">
        <v>439</v>
      </c>
      <c r="C297" s="20" t="s">
        <v>440</v>
      </c>
      <c r="D297" s="19" t="s">
        <v>17</v>
      </c>
      <c r="E297" s="21">
        <v>6</v>
      </c>
      <c r="F297" s="22" t="s">
        <v>441</v>
      </c>
      <c r="G297" s="22" t="s">
        <v>397</v>
      </c>
      <c r="H297" s="22" t="s">
        <v>365</v>
      </c>
      <c r="I297" s="22" t="s">
        <v>294</v>
      </c>
      <c r="J297" s="23">
        <v>1682100</v>
      </c>
      <c r="K297" s="23">
        <v>10092600</v>
      </c>
      <c r="L297" s="23" t="s">
        <v>357</v>
      </c>
      <c r="M297" s="67" t="s">
        <v>1513</v>
      </c>
    </row>
    <row r="298" spans="1:13" ht="25.5">
      <c r="A298" s="19">
        <f>IF(C298&lt;&gt;"",SUBTOTAL(103,$C$3:$C298),"")</f>
        <v>283</v>
      </c>
      <c r="B298" s="19" t="s">
        <v>442</v>
      </c>
      <c r="C298" s="20" t="s">
        <v>443</v>
      </c>
      <c r="D298" s="19" t="s">
        <v>17</v>
      </c>
      <c r="E298" s="21">
        <v>40</v>
      </c>
      <c r="F298" s="22" t="s">
        <v>444</v>
      </c>
      <c r="G298" s="22" t="s">
        <v>364</v>
      </c>
      <c r="H298" s="22" t="s">
        <v>365</v>
      </c>
      <c r="I298" s="22" t="s">
        <v>294</v>
      </c>
      <c r="J298" s="23">
        <v>8429400</v>
      </c>
      <c r="K298" s="23">
        <v>337176000</v>
      </c>
      <c r="L298" s="23" t="s">
        <v>357</v>
      </c>
      <c r="M298" s="67" t="s">
        <v>1513</v>
      </c>
    </row>
    <row r="299" spans="1:13" ht="25.5">
      <c r="A299" s="19">
        <f>IF(C299&lt;&gt;"",SUBTOTAL(103,$C$3:$C299),"")</f>
        <v>284</v>
      </c>
      <c r="B299" s="19" t="s">
        <v>445</v>
      </c>
      <c r="C299" s="20" t="s">
        <v>446</v>
      </c>
      <c r="D299" s="19" t="s">
        <v>17</v>
      </c>
      <c r="E299" s="21">
        <v>5</v>
      </c>
      <c r="F299" s="22" t="s">
        <v>447</v>
      </c>
      <c r="G299" s="22" t="s">
        <v>448</v>
      </c>
      <c r="H299" s="22" t="s">
        <v>365</v>
      </c>
      <c r="I299" s="22" t="s">
        <v>294</v>
      </c>
      <c r="J299" s="23">
        <v>3340050</v>
      </c>
      <c r="K299" s="23">
        <v>16700250</v>
      </c>
      <c r="L299" s="23" t="s">
        <v>357</v>
      </c>
      <c r="M299" s="67" t="s">
        <v>1513</v>
      </c>
    </row>
    <row r="300" spans="1:13" ht="25.5">
      <c r="A300" s="19">
        <f>IF(C300&lt;&gt;"",SUBTOTAL(103,$C$3:$C300),"")</f>
        <v>285</v>
      </c>
      <c r="B300" s="19" t="s">
        <v>449</v>
      </c>
      <c r="C300" s="20" t="s">
        <v>450</v>
      </c>
      <c r="D300" s="19" t="s">
        <v>17</v>
      </c>
      <c r="E300" s="21">
        <v>12</v>
      </c>
      <c r="F300" s="22" t="s">
        <v>451</v>
      </c>
      <c r="G300" s="22" t="s">
        <v>364</v>
      </c>
      <c r="H300" s="22" t="s">
        <v>365</v>
      </c>
      <c r="I300" s="22" t="s">
        <v>294</v>
      </c>
      <c r="J300" s="23">
        <v>3114300</v>
      </c>
      <c r="K300" s="23">
        <v>37371600</v>
      </c>
      <c r="L300" s="23" t="s">
        <v>357</v>
      </c>
      <c r="M300" s="67" t="s">
        <v>1513</v>
      </c>
    </row>
    <row r="301" spans="1:13" ht="25.5">
      <c r="A301" s="19">
        <f>IF(C301&lt;&gt;"",SUBTOTAL(103,$C$3:$C301),"")</f>
        <v>286</v>
      </c>
      <c r="B301" s="19" t="s">
        <v>452</v>
      </c>
      <c r="C301" s="20" t="s">
        <v>453</v>
      </c>
      <c r="D301" s="19" t="s">
        <v>17</v>
      </c>
      <c r="E301" s="21">
        <v>4</v>
      </c>
      <c r="F301" s="22" t="s">
        <v>454</v>
      </c>
      <c r="G301" s="22" t="s">
        <v>390</v>
      </c>
      <c r="H301" s="22" t="s">
        <v>365</v>
      </c>
      <c r="I301" s="22" t="s">
        <v>294</v>
      </c>
      <c r="J301" s="23">
        <v>2775150</v>
      </c>
      <c r="K301" s="23">
        <v>11100600</v>
      </c>
      <c r="L301" s="23" t="s">
        <v>357</v>
      </c>
      <c r="M301" s="67" t="s">
        <v>1513</v>
      </c>
    </row>
    <row r="302" spans="1:13" ht="25.5">
      <c r="A302" s="19">
        <f>IF(C302&lt;&gt;"",SUBTOTAL(103,$C$3:$C302),"")</f>
        <v>287</v>
      </c>
      <c r="B302" s="19" t="s">
        <v>455</v>
      </c>
      <c r="C302" s="20" t="s">
        <v>456</v>
      </c>
      <c r="D302" s="19" t="s">
        <v>17</v>
      </c>
      <c r="E302" s="21">
        <v>30</v>
      </c>
      <c r="F302" s="22" t="s">
        <v>457</v>
      </c>
      <c r="G302" s="22" t="s">
        <v>364</v>
      </c>
      <c r="H302" s="22" t="s">
        <v>365</v>
      </c>
      <c r="I302" s="22" t="s">
        <v>294</v>
      </c>
      <c r="J302" s="23">
        <v>5161800</v>
      </c>
      <c r="K302" s="23">
        <v>154854000</v>
      </c>
      <c r="L302" s="23" t="s">
        <v>357</v>
      </c>
      <c r="M302" s="67" t="s">
        <v>1513</v>
      </c>
    </row>
    <row r="303" spans="1:13" ht="25.5">
      <c r="A303" s="19">
        <f>IF(C303&lt;&gt;"",SUBTOTAL(103,$C$3:$C303),"")</f>
        <v>288</v>
      </c>
      <c r="B303" s="19" t="s">
        <v>458</v>
      </c>
      <c r="C303" s="20" t="s">
        <v>459</v>
      </c>
      <c r="D303" s="19" t="s">
        <v>17</v>
      </c>
      <c r="E303" s="21">
        <v>4</v>
      </c>
      <c r="F303" s="22" t="s">
        <v>460</v>
      </c>
      <c r="G303" s="22" t="s">
        <v>461</v>
      </c>
      <c r="H303" s="22" t="s">
        <v>365</v>
      </c>
      <c r="I303" s="22" t="s">
        <v>294</v>
      </c>
      <c r="J303" s="23">
        <v>2557800</v>
      </c>
      <c r="K303" s="23">
        <v>10231200</v>
      </c>
      <c r="L303" s="23" t="s">
        <v>357</v>
      </c>
      <c r="M303" s="67" t="s">
        <v>1513</v>
      </c>
    </row>
    <row r="304" spans="1:13" ht="25.5">
      <c r="A304" s="19">
        <f>IF(C304&lt;&gt;"",SUBTOTAL(103,$C$3:$C304),"")</f>
        <v>289</v>
      </c>
      <c r="B304" s="19" t="s">
        <v>462</v>
      </c>
      <c r="C304" s="20" t="s">
        <v>463</v>
      </c>
      <c r="D304" s="19" t="s">
        <v>17</v>
      </c>
      <c r="E304" s="21">
        <v>80</v>
      </c>
      <c r="F304" s="22" t="s">
        <v>464</v>
      </c>
      <c r="G304" s="22" t="s">
        <v>364</v>
      </c>
      <c r="H304" s="22" t="s">
        <v>365</v>
      </c>
      <c r="I304" s="22" t="s">
        <v>294</v>
      </c>
      <c r="J304" s="23">
        <v>3014550</v>
      </c>
      <c r="K304" s="23">
        <v>241164000</v>
      </c>
      <c r="L304" s="23" t="s">
        <v>357</v>
      </c>
      <c r="M304" s="67" t="s">
        <v>1513</v>
      </c>
    </row>
    <row r="305" spans="1:13" ht="25.5">
      <c r="A305" s="19">
        <f>IF(C305&lt;&gt;"",SUBTOTAL(103,$C$3:$C305),"")</f>
        <v>290</v>
      </c>
      <c r="B305" s="19" t="s">
        <v>465</v>
      </c>
      <c r="C305" s="20" t="s">
        <v>466</v>
      </c>
      <c r="D305" s="19" t="s">
        <v>17</v>
      </c>
      <c r="E305" s="21">
        <v>5</v>
      </c>
      <c r="F305" s="22" t="s">
        <v>467</v>
      </c>
      <c r="G305" s="22" t="s">
        <v>397</v>
      </c>
      <c r="H305" s="22" t="s">
        <v>365</v>
      </c>
      <c r="I305" s="22" t="s">
        <v>294</v>
      </c>
      <c r="J305" s="23">
        <v>2733150</v>
      </c>
      <c r="K305" s="23">
        <v>13665750</v>
      </c>
      <c r="L305" s="23" t="s">
        <v>357</v>
      </c>
      <c r="M305" s="67" t="s">
        <v>1513</v>
      </c>
    </row>
    <row r="306" spans="1:13" ht="25.5">
      <c r="A306" s="19">
        <f>IF(C306&lt;&gt;"",SUBTOTAL(103,$C$3:$C306),"")</f>
        <v>291</v>
      </c>
      <c r="B306" s="19" t="s">
        <v>468</v>
      </c>
      <c r="C306" s="20" t="s">
        <v>469</v>
      </c>
      <c r="D306" s="19" t="s">
        <v>17</v>
      </c>
      <c r="E306" s="21">
        <v>30</v>
      </c>
      <c r="F306" s="22" t="s">
        <v>470</v>
      </c>
      <c r="G306" s="22" t="s">
        <v>364</v>
      </c>
      <c r="H306" s="22" t="s">
        <v>365</v>
      </c>
      <c r="I306" s="22" t="s">
        <v>294</v>
      </c>
      <c r="J306" s="23">
        <v>2662800</v>
      </c>
      <c r="K306" s="23">
        <v>79884000</v>
      </c>
      <c r="L306" s="23" t="s">
        <v>357</v>
      </c>
      <c r="M306" s="67" t="s">
        <v>1513</v>
      </c>
    </row>
    <row r="307" spans="1:13" ht="25.5">
      <c r="A307" s="19">
        <f>IF(C307&lt;&gt;"",SUBTOTAL(103,$C$3:$C307),"")</f>
        <v>292</v>
      </c>
      <c r="B307" s="19" t="s">
        <v>471</v>
      </c>
      <c r="C307" s="20" t="s">
        <v>472</v>
      </c>
      <c r="D307" s="19" t="s">
        <v>17</v>
      </c>
      <c r="E307" s="21">
        <v>5</v>
      </c>
      <c r="F307" s="22" t="s">
        <v>473</v>
      </c>
      <c r="G307" s="22" t="s">
        <v>397</v>
      </c>
      <c r="H307" s="22" t="s">
        <v>365</v>
      </c>
      <c r="I307" s="22" t="s">
        <v>294</v>
      </c>
      <c r="J307" s="23">
        <v>2592450</v>
      </c>
      <c r="K307" s="23">
        <v>12962250</v>
      </c>
      <c r="L307" s="23" t="s">
        <v>357</v>
      </c>
      <c r="M307" s="67" t="s">
        <v>1513</v>
      </c>
    </row>
    <row r="308" spans="1:13" ht="25.5">
      <c r="A308" s="19">
        <f>IF(C308&lt;&gt;"",SUBTOTAL(103,$C$3:$C308),"")</f>
        <v>293</v>
      </c>
      <c r="B308" s="19" t="s">
        <v>474</v>
      </c>
      <c r="C308" s="20" t="s">
        <v>475</v>
      </c>
      <c r="D308" s="19" t="s">
        <v>17</v>
      </c>
      <c r="E308" s="21">
        <v>4</v>
      </c>
      <c r="F308" s="22" t="s">
        <v>476</v>
      </c>
      <c r="G308" s="22" t="s">
        <v>477</v>
      </c>
      <c r="H308" s="22" t="s">
        <v>365</v>
      </c>
      <c r="I308" s="22" t="s">
        <v>294</v>
      </c>
      <c r="J308" s="23">
        <v>5441100</v>
      </c>
      <c r="K308" s="23">
        <v>21764400</v>
      </c>
      <c r="L308" s="23" t="s">
        <v>357</v>
      </c>
      <c r="M308" s="67" t="s">
        <v>1513</v>
      </c>
    </row>
    <row r="309" spans="1:13" ht="25.5">
      <c r="A309" s="19">
        <f>IF(C309&lt;&gt;"",SUBTOTAL(103,$C$3:$C309),"")</f>
        <v>294</v>
      </c>
      <c r="B309" s="19" t="s">
        <v>478</v>
      </c>
      <c r="C309" s="20" t="s">
        <v>479</v>
      </c>
      <c r="D309" s="19" t="s">
        <v>17</v>
      </c>
      <c r="E309" s="21">
        <v>20</v>
      </c>
      <c r="F309" s="22" t="s">
        <v>480</v>
      </c>
      <c r="G309" s="22" t="s">
        <v>364</v>
      </c>
      <c r="H309" s="22" t="s">
        <v>365</v>
      </c>
      <c r="I309" s="22" t="s">
        <v>294</v>
      </c>
      <c r="J309" s="23">
        <v>4624200</v>
      </c>
      <c r="K309" s="23">
        <v>92484000</v>
      </c>
      <c r="L309" s="23" t="s">
        <v>357</v>
      </c>
      <c r="M309" s="67" t="s">
        <v>1513</v>
      </c>
    </row>
    <row r="310" spans="1:13" ht="25.5">
      <c r="A310" s="19">
        <f>IF(C310&lt;&gt;"",SUBTOTAL(103,$C$3:$C310),"")</f>
        <v>295</v>
      </c>
      <c r="B310" s="19" t="s">
        <v>481</v>
      </c>
      <c r="C310" s="20" t="s">
        <v>482</v>
      </c>
      <c r="D310" s="19" t="s">
        <v>17</v>
      </c>
      <c r="E310" s="21">
        <v>11</v>
      </c>
      <c r="F310" s="22" t="s">
        <v>483</v>
      </c>
      <c r="G310" s="22" t="s">
        <v>484</v>
      </c>
      <c r="H310" s="22" t="s">
        <v>365</v>
      </c>
      <c r="I310" s="22" t="s">
        <v>485</v>
      </c>
      <c r="J310" s="23">
        <v>2303700</v>
      </c>
      <c r="K310" s="23">
        <v>25340700</v>
      </c>
      <c r="L310" s="23" t="s">
        <v>357</v>
      </c>
      <c r="M310" s="67" t="s">
        <v>1513</v>
      </c>
    </row>
    <row r="311" spans="1:13" ht="25.5">
      <c r="A311" s="19">
        <f>IF(C311&lt;&gt;"",SUBTOTAL(103,$C$3:$C311),"")</f>
        <v>296</v>
      </c>
      <c r="B311" s="19" t="s">
        <v>486</v>
      </c>
      <c r="C311" s="20" t="s">
        <v>487</v>
      </c>
      <c r="D311" s="19" t="s">
        <v>17</v>
      </c>
      <c r="E311" s="21">
        <v>4</v>
      </c>
      <c r="F311" s="22" t="s">
        <v>488</v>
      </c>
      <c r="G311" s="22" t="s">
        <v>489</v>
      </c>
      <c r="H311" s="22" t="s">
        <v>365</v>
      </c>
      <c r="I311" s="22" t="s">
        <v>485</v>
      </c>
      <c r="J311" s="23">
        <v>3911250</v>
      </c>
      <c r="K311" s="23">
        <v>15645000</v>
      </c>
      <c r="L311" s="23" t="s">
        <v>357</v>
      </c>
      <c r="M311" s="67" t="s">
        <v>1513</v>
      </c>
    </row>
    <row r="312" spans="1:13" ht="25.5">
      <c r="A312" s="19">
        <f>IF(C312&lt;&gt;"",SUBTOTAL(103,$C$3:$C312),"")</f>
        <v>297</v>
      </c>
      <c r="B312" s="19" t="s">
        <v>490</v>
      </c>
      <c r="C312" s="20" t="s">
        <v>491</v>
      </c>
      <c r="D312" s="19" t="s">
        <v>17</v>
      </c>
      <c r="E312" s="21">
        <v>20</v>
      </c>
      <c r="F312" s="22" t="s">
        <v>492</v>
      </c>
      <c r="G312" s="22" t="s">
        <v>493</v>
      </c>
      <c r="H312" s="22" t="s">
        <v>494</v>
      </c>
      <c r="I312" s="22" t="s">
        <v>495</v>
      </c>
      <c r="J312" s="23">
        <v>5083050</v>
      </c>
      <c r="K312" s="23">
        <v>101661000</v>
      </c>
      <c r="L312" s="23" t="s">
        <v>357</v>
      </c>
      <c r="M312" s="67" t="s">
        <v>1513</v>
      </c>
    </row>
    <row r="313" spans="1:13" ht="25.5">
      <c r="A313" s="19">
        <f>IF(C313&lt;&gt;"",SUBTOTAL(103,$C$3:$C313),"")</f>
        <v>298</v>
      </c>
      <c r="B313" s="19" t="s">
        <v>496</v>
      </c>
      <c r="C313" s="20" t="s">
        <v>497</v>
      </c>
      <c r="D313" s="19" t="s">
        <v>17</v>
      </c>
      <c r="E313" s="21">
        <v>84</v>
      </c>
      <c r="F313" s="22" t="s">
        <v>498</v>
      </c>
      <c r="G313" s="22" t="s">
        <v>499</v>
      </c>
      <c r="H313" s="22" t="s">
        <v>365</v>
      </c>
      <c r="I313" s="22" t="s">
        <v>485</v>
      </c>
      <c r="J313" s="23">
        <v>3816750</v>
      </c>
      <c r="K313" s="23">
        <v>320607000</v>
      </c>
      <c r="L313" s="23" t="s">
        <v>357</v>
      </c>
      <c r="M313" s="67" t="s">
        <v>1513</v>
      </c>
    </row>
    <row r="314" spans="1:13" ht="25.5">
      <c r="A314" s="19">
        <f>IF(C314&lt;&gt;"",SUBTOTAL(103,$C$3:$C314),"")</f>
        <v>299</v>
      </c>
      <c r="B314" s="19" t="s">
        <v>500</v>
      </c>
      <c r="C314" s="20" t="s">
        <v>501</v>
      </c>
      <c r="D314" s="19" t="s">
        <v>17</v>
      </c>
      <c r="E314" s="21">
        <v>5</v>
      </c>
      <c r="F314" s="22" t="s">
        <v>502</v>
      </c>
      <c r="G314" s="22" t="s">
        <v>503</v>
      </c>
      <c r="H314" s="22" t="s">
        <v>504</v>
      </c>
      <c r="I314" s="22" t="s">
        <v>505</v>
      </c>
      <c r="J314" s="23">
        <v>3570000</v>
      </c>
      <c r="K314" s="23">
        <v>17850000</v>
      </c>
      <c r="L314" s="23" t="s">
        <v>357</v>
      </c>
      <c r="M314" s="67" t="s">
        <v>1513</v>
      </c>
    </row>
    <row r="315" spans="1:13" ht="25.5">
      <c r="A315" s="19">
        <f>IF(C315&lt;&gt;"",SUBTOTAL(103,$C$3:$C315),"")</f>
        <v>300</v>
      </c>
      <c r="B315" s="19" t="s">
        <v>506</v>
      </c>
      <c r="C315" s="20" t="s">
        <v>507</v>
      </c>
      <c r="D315" s="19" t="s">
        <v>17</v>
      </c>
      <c r="E315" s="21">
        <v>5</v>
      </c>
      <c r="F315" s="22" t="s">
        <v>508</v>
      </c>
      <c r="G315" s="22" t="s">
        <v>509</v>
      </c>
      <c r="H315" s="22" t="s">
        <v>504</v>
      </c>
      <c r="I315" s="22" t="s">
        <v>505</v>
      </c>
      <c r="J315" s="23">
        <v>614250</v>
      </c>
      <c r="K315" s="23">
        <v>3071250</v>
      </c>
      <c r="L315" s="23" t="s">
        <v>357</v>
      </c>
      <c r="M315" s="67" t="s">
        <v>1513</v>
      </c>
    </row>
    <row r="316" spans="1:13" ht="25.5">
      <c r="A316" s="19">
        <f>IF(C316&lt;&gt;"",SUBTOTAL(103,$C$3:$C316),"")</f>
        <v>301</v>
      </c>
      <c r="B316" s="19" t="s">
        <v>510</v>
      </c>
      <c r="C316" s="20" t="s">
        <v>511</v>
      </c>
      <c r="D316" s="19" t="s">
        <v>17</v>
      </c>
      <c r="E316" s="21">
        <v>10</v>
      </c>
      <c r="F316" s="22" t="s">
        <v>512</v>
      </c>
      <c r="G316" s="22" t="s">
        <v>503</v>
      </c>
      <c r="H316" s="22" t="s">
        <v>504</v>
      </c>
      <c r="I316" s="22" t="s">
        <v>505</v>
      </c>
      <c r="J316" s="23">
        <v>5120850</v>
      </c>
      <c r="K316" s="23">
        <v>51208500</v>
      </c>
      <c r="L316" s="23" t="s">
        <v>357</v>
      </c>
      <c r="M316" s="67" t="s">
        <v>1513</v>
      </c>
    </row>
    <row r="317" spans="1:13" ht="25.5">
      <c r="A317" s="19">
        <f>IF(C317&lt;&gt;"",SUBTOTAL(103,$C$3:$C317),"")</f>
        <v>302</v>
      </c>
      <c r="B317" s="19" t="s">
        <v>513</v>
      </c>
      <c r="C317" s="20" t="s">
        <v>514</v>
      </c>
      <c r="D317" s="19" t="s">
        <v>17</v>
      </c>
      <c r="E317" s="21">
        <v>4</v>
      </c>
      <c r="F317" s="22" t="s">
        <v>515</v>
      </c>
      <c r="G317" s="22" t="s">
        <v>516</v>
      </c>
      <c r="H317" s="22" t="s">
        <v>504</v>
      </c>
      <c r="I317" s="22" t="s">
        <v>505</v>
      </c>
      <c r="J317" s="23">
        <v>1601250</v>
      </c>
      <c r="K317" s="23">
        <v>6405000</v>
      </c>
      <c r="L317" s="23" t="s">
        <v>357</v>
      </c>
      <c r="M317" s="67" t="s">
        <v>1513</v>
      </c>
    </row>
    <row r="318" spans="1:13" ht="25.5">
      <c r="A318" s="19">
        <f>IF(C318&lt;&gt;"",SUBTOTAL(103,$C$3:$C318),"")</f>
        <v>303</v>
      </c>
      <c r="B318" s="19" t="s">
        <v>517</v>
      </c>
      <c r="C318" s="20" t="s">
        <v>518</v>
      </c>
      <c r="D318" s="19" t="s">
        <v>17</v>
      </c>
      <c r="E318" s="21">
        <v>10</v>
      </c>
      <c r="F318" s="22" t="s">
        <v>519</v>
      </c>
      <c r="G318" s="22" t="s">
        <v>503</v>
      </c>
      <c r="H318" s="22" t="s">
        <v>504</v>
      </c>
      <c r="I318" s="22" t="s">
        <v>505</v>
      </c>
      <c r="J318" s="23">
        <v>4753350</v>
      </c>
      <c r="K318" s="23">
        <v>47533500</v>
      </c>
      <c r="L318" s="23" t="s">
        <v>357</v>
      </c>
      <c r="M318" s="67" t="s">
        <v>1513</v>
      </c>
    </row>
    <row r="319" spans="1:13" ht="25.5">
      <c r="A319" s="19">
        <f>IF(C319&lt;&gt;"",SUBTOTAL(103,$C$3:$C319),"")</f>
        <v>304</v>
      </c>
      <c r="B319" s="19" t="s">
        <v>520</v>
      </c>
      <c r="C319" s="20" t="s">
        <v>521</v>
      </c>
      <c r="D319" s="19" t="s">
        <v>17</v>
      </c>
      <c r="E319" s="21">
        <v>4</v>
      </c>
      <c r="F319" s="22" t="s">
        <v>522</v>
      </c>
      <c r="G319" s="22" t="s">
        <v>516</v>
      </c>
      <c r="H319" s="22" t="s">
        <v>504</v>
      </c>
      <c r="I319" s="22" t="s">
        <v>505</v>
      </c>
      <c r="J319" s="23">
        <v>1615950</v>
      </c>
      <c r="K319" s="23">
        <v>6463800</v>
      </c>
      <c r="L319" s="23" t="s">
        <v>357</v>
      </c>
      <c r="M319" s="67" t="s">
        <v>1513</v>
      </c>
    </row>
    <row r="320" spans="1:13" ht="25.5">
      <c r="A320" s="19">
        <f>IF(C320&lt;&gt;"",SUBTOTAL(103,$C$3:$C320),"")</f>
        <v>305</v>
      </c>
      <c r="B320" s="19" t="s">
        <v>523</v>
      </c>
      <c r="C320" s="20" t="s">
        <v>524</v>
      </c>
      <c r="D320" s="19" t="s">
        <v>17</v>
      </c>
      <c r="E320" s="21">
        <v>84</v>
      </c>
      <c r="F320" s="22" t="s">
        <v>525</v>
      </c>
      <c r="G320" s="22" t="s">
        <v>526</v>
      </c>
      <c r="H320" s="22" t="s">
        <v>365</v>
      </c>
      <c r="I320" s="22" t="s">
        <v>485</v>
      </c>
      <c r="J320" s="23">
        <v>3816750</v>
      </c>
      <c r="K320" s="23">
        <v>320607000</v>
      </c>
      <c r="L320" s="23" t="s">
        <v>357</v>
      </c>
      <c r="M320" s="67" t="s">
        <v>1513</v>
      </c>
    </row>
    <row r="321" spans="1:13" ht="25.5">
      <c r="A321" s="19">
        <f>IF(C321&lt;&gt;"",SUBTOTAL(103,$C$3:$C321),"")</f>
        <v>306</v>
      </c>
      <c r="B321" s="19" t="s">
        <v>527</v>
      </c>
      <c r="C321" s="20" t="s">
        <v>528</v>
      </c>
      <c r="D321" s="19" t="s">
        <v>353</v>
      </c>
      <c r="E321" s="21">
        <v>70</v>
      </c>
      <c r="F321" s="22" t="s">
        <v>529</v>
      </c>
      <c r="G321" s="22" t="s">
        <v>355</v>
      </c>
      <c r="H321" s="22" t="s">
        <v>356</v>
      </c>
      <c r="I321" s="22" t="s">
        <v>294</v>
      </c>
      <c r="J321" s="23">
        <v>6498450</v>
      </c>
      <c r="K321" s="23">
        <v>454891500</v>
      </c>
      <c r="L321" s="23" t="s">
        <v>357</v>
      </c>
      <c r="M321" s="67" t="s">
        <v>1513</v>
      </c>
    </row>
    <row r="322" spans="1:13" ht="25.5">
      <c r="A322" s="19">
        <f>IF(C322&lt;&gt;"",SUBTOTAL(103,$C$3:$C322),"")</f>
        <v>307</v>
      </c>
      <c r="B322" s="19" t="s">
        <v>530</v>
      </c>
      <c r="C322" s="20" t="s">
        <v>531</v>
      </c>
      <c r="D322" s="19" t="s">
        <v>17</v>
      </c>
      <c r="E322" s="21">
        <v>9</v>
      </c>
      <c r="F322" s="22" t="s">
        <v>532</v>
      </c>
      <c r="G322" s="22" t="s">
        <v>533</v>
      </c>
      <c r="H322" s="22" t="s">
        <v>365</v>
      </c>
      <c r="I322" s="22" t="s">
        <v>485</v>
      </c>
      <c r="J322" s="23">
        <v>7039200</v>
      </c>
      <c r="K322" s="23">
        <v>63352800</v>
      </c>
      <c r="L322" s="23" t="s">
        <v>357</v>
      </c>
      <c r="M322" s="67" t="s">
        <v>1513</v>
      </c>
    </row>
    <row r="323" spans="1:13" ht="25.5">
      <c r="A323" s="19">
        <f>IF(C323&lt;&gt;"",SUBTOTAL(103,$C$3:$C323),"")</f>
        <v>308</v>
      </c>
      <c r="B323" s="19" t="s">
        <v>534</v>
      </c>
      <c r="C323" s="20" t="s">
        <v>535</v>
      </c>
      <c r="D323" s="19" t="s">
        <v>17</v>
      </c>
      <c r="E323" s="21">
        <v>22</v>
      </c>
      <c r="F323" s="22" t="s">
        <v>536</v>
      </c>
      <c r="G323" s="22" t="s">
        <v>537</v>
      </c>
      <c r="H323" s="22" t="s">
        <v>365</v>
      </c>
      <c r="I323" s="22" t="s">
        <v>485</v>
      </c>
      <c r="J323" s="23">
        <v>7228200</v>
      </c>
      <c r="K323" s="23">
        <v>159020400</v>
      </c>
      <c r="L323" s="23" t="s">
        <v>357</v>
      </c>
      <c r="M323" s="67" t="s">
        <v>1513</v>
      </c>
    </row>
    <row r="324" spans="1:13" ht="25.5">
      <c r="A324" s="19">
        <f>IF(C324&lt;&gt;"",SUBTOTAL(103,$C$3:$C324),"")</f>
        <v>309</v>
      </c>
      <c r="B324" s="19" t="s">
        <v>538</v>
      </c>
      <c r="C324" s="20" t="s">
        <v>539</v>
      </c>
      <c r="D324" s="19" t="s">
        <v>17</v>
      </c>
      <c r="E324" s="21">
        <v>23</v>
      </c>
      <c r="F324" s="22" t="s">
        <v>540</v>
      </c>
      <c r="G324" s="22" t="s">
        <v>541</v>
      </c>
      <c r="H324" s="22" t="s">
        <v>365</v>
      </c>
      <c r="I324" s="22" t="s">
        <v>485</v>
      </c>
      <c r="J324" s="23">
        <v>6502650</v>
      </c>
      <c r="K324" s="23">
        <v>149560950</v>
      </c>
      <c r="L324" s="23" t="s">
        <v>357</v>
      </c>
      <c r="M324" s="67" t="s">
        <v>1513</v>
      </c>
    </row>
    <row r="325" spans="1:13" ht="25.5">
      <c r="A325" s="19">
        <f>IF(C325&lt;&gt;"",SUBTOTAL(103,$C$3:$C325),"")</f>
        <v>310</v>
      </c>
      <c r="B325" s="19" t="s">
        <v>548</v>
      </c>
      <c r="C325" s="20" t="s">
        <v>549</v>
      </c>
      <c r="D325" s="19" t="s">
        <v>550</v>
      </c>
      <c r="E325" s="21">
        <v>1</v>
      </c>
      <c r="F325" s="22" t="s">
        <v>551</v>
      </c>
      <c r="G325" s="22" t="s">
        <v>552</v>
      </c>
      <c r="H325" s="22" t="s">
        <v>365</v>
      </c>
      <c r="I325" s="22" t="s">
        <v>294</v>
      </c>
      <c r="J325" s="23">
        <v>5199700</v>
      </c>
      <c r="K325" s="23">
        <v>5199700</v>
      </c>
      <c r="L325" s="23" t="s">
        <v>357</v>
      </c>
      <c r="M325" s="67" t="s">
        <v>1513</v>
      </c>
    </row>
    <row r="326" spans="1:13" ht="25.5">
      <c r="A326" s="19">
        <f>IF(C326&lt;&gt;"",SUBTOTAL(103,$C$3:$C326),"")</f>
        <v>311</v>
      </c>
      <c r="B326" s="19" t="s">
        <v>553</v>
      </c>
      <c r="C326" s="20" t="s">
        <v>554</v>
      </c>
      <c r="D326" s="19" t="s">
        <v>17</v>
      </c>
      <c r="E326" s="21">
        <v>40</v>
      </c>
      <c r="F326" s="22" t="s">
        <v>555</v>
      </c>
      <c r="G326" s="22" t="s">
        <v>556</v>
      </c>
      <c r="H326" s="22" t="s">
        <v>365</v>
      </c>
      <c r="I326" s="22" t="s">
        <v>485</v>
      </c>
      <c r="J326" s="23">
        <v>8472450</v>
      </c>
      <c r="K326" s="23">
        <v>338898000</v>
      </c>
      <c r="L326" s="23" t="s">
        <v>357</v>
      </c>
      <c r="M326" s="67" t="s">
        <v>1513</v>
      </c>
    </row>
    <row r="327" spans="1:13" ht="25.5">
      <c r="A327" s="19">
        <f>IF(C327&lt;&gt;"",SUBTOTAL(103,$C$3:$C327),"")</f>
        <v>312</v>
      </c>
      <c r="B327" s="19" t="s">
        <v>557</v>
      </c>
      <c r="C327" s="20" t="s">
        <v>558</v>
      </c>
      <c r="D327" s="19" t="s">
        <v>337</v>
      </c>
      <c r="E327" s="21">
        <v>15</v>
      </c>
      <c r="F327" s="22" t="s">
        <v>559</v>
      </c>
      <c r="G327" s="22" t="s">
        <v>560</v>
      </c>
      <c r="H327" s="22" t="s">
        <v>365</v>
      </c>
      <c r="I327" s="22" t="s">
        <v>294</v>
      </c>
      <c r="J327" s="23">
        <v>393750</v>
      </c>
      <c r="K327" s="23">
        <v>5906250</v>
      </c>
      <c r="L327" s="23" t="s">
        <v>357</v>
      </c>
      <c r="M327" s="67" t="s">
        <v>1513</v>
      </c>
    </row>
    <row r="328" spans="1:13" ht="25.5">
      <c r="A328" s="19">
        <f>IF(C328&lt;&gt;"",SUBTOTAL(103,$C$3:$C328),"")</f>
        <v>313</v>
      </c>
      <c r="B328" s="19" t="s">
        <v>561</v>
      </c>
      <c r="C328" s="20" t="s">
        <v>562</v>
      </c>
      <c r="D328" s="19" t="s">
        <v>337</v>
      </c>
      <c r="E328" s="21">
        <v>15</v>
      </c>
      <c r="F328" s="22" t="s">
        <v>563</v>
      </c>
      <c r="G328" s="22" t="s">
        <v>560</v>
      </c>
      <c r="H328" s="22" t="s">
        <v>365</v>
      </c>
      <c r="I328" s="22" t="s">
        <v>294</v>
      </c>
      <c r="J328" s="23">
        <v>390600</v>
      </c>
      <c r="K328" s="23">
        <v>5859000</v>
      </c>
      <c r="L328" s="23" t="s">
        <v>357</v>
      </c>
      <c r="M328" s="67" t="s">
        <v>1513</v>
      </c>
    </row>
    <row r="329" spans="1:13" ht="25.5">
      <c r="A329" s="19">
        <f>IF(C329&lt;&gt;"",SUBTOTAL(103,$C$3:$C329),"")</f>
        <v>314</v>
      </c>
      <c r="B329" s="19" t="s">
        <v>564</v>
      </c>
      <c r="C329" s="20" t="s">
        <v>565</v>
      </c>
      <c r="D329" s="19" t="s">
        <v>17</v>
      </c>
      <c r="E329" s="21">
        <v>15</v>
      </c>
      <c r="F329" s="22" t="s">
        <v>566</v>
      </c>
      <c r="G329" s="22" t="s">
        <v>567</v>
      </c>
      <c r="H329" s="22" t="s">
        <v>365</v>
      </c>
      <c r="I329" s="22" t="s">
        <v>485</v>
      </c>
      <c r="J329" s="23">
        <v>11737950</v>
      </c>
      <c r="K329" s="23">
        <v>176069250</v>
      </c>
      <c r="L329" s="23" t="s">
        <v>357</v>
      </c>
      <c r="M329" s="67" t="s">
        <v>1513</v>
      </c>
    </row>
    <row r="330" spans="1:13" ht="25.5">
      <c r="A330" s="19">
        <f>IF(C330&lt;&gt;"",SUBTOTAL(103,$C$3:$C330),"")</f>
        <v>315</v>
      </c>
      <c r="B330" s="19" t="s">
        <v>577</v>
      </c>
      <c r="C330" s="20" t="s">
        <v>578</v>
      </c>
      <c r="D330" s="19" t="s">
        <v>353</v>
      </c>
      <c r="E330" s="21">
        <v>5</v>
      </c>
      <c r="F330" s="22" t="s">
        <v>579</v>
      </c>
      <c r="G330" s="22" t="s">
        <v>580</v>
      </c>
      <c r="H330" s="22" t="s">
        <v>365</v>
      </c>
      <c r="I330" s="22" t="s">
        <v>485</v>
      </c>
      <c r="J330" s="23">
        <v>2953650</v>
      </c>
      <c r="K330" s="23">
        <v>14768250</v>
      </c>
      <c r="L330" s="23" t="s">
        <v>357</v>
      </c>
      <c r="M330" s="67" t="s">
        <v>1513</v>
      </c>
    </row>
    <row r="331" spans="1:13" ht="25.5">
      <c r="A331" s="19">
        <f>IF(C331&lt;&gt;"",SUBTOTAL(103,$C$3:$C331),"")</f>
        <v>316</v>
      </c>
      <c r="B331" s="19" t="s">
        <v>581</v>
      </c>
      <c r="C331" s="20" t="s">
        <v>582</v>
      </c>
      <c r="D331" s="19" t="s">
        <v>550</v>
      </c>
      <c r="E331" s="21">
        <v>2</v>
      </c>
      <c r="F331" s="22" t="s">
        <v>583</v>
      </c>
      <c r="G331" s="22" t="s">
        <v>584</v>
      </c>
      <c r="H331" s="22" t="s">
        <v>365</v>
      </c>
      <c r="I331" s="22" t="s">
        <v>294</v>
      </c>
      <c r="J331" s="23">
        <v>3059100.0000000005</v>
      </c>
      <c r="K331" s="23">
        <v>6118200.000000001</v>
      </c>
      <c r="L331" s="23" t="s">
        <v>357</v>
      </c>
      <c r="M331" s="67" t="s">
        <v>1513</v>
      </c>
    </row>
    <row r="332" spans="1:13" ht="25.5">
      <c r="A332" s="19">
        <f>IF(C332&lt;&gt;"",SUBTOTAL(103,$C$3:$C332),"")</f>
        <v>317</v>
      </c>
      <c r="B332" s="19" t="s">
        <v>585</v>
      </c>
      <c r="C332" s="20" t="s">
        <v>586</v>
      </c>
      <c r="D332" s="19" t="s">
        <v>337</v>
      </c>
      <c r="E332" s="21">
        <v>92</v>
      </c>
      <c r="F332" s="22" t="s">
        <v>587</v>
      </c>
      <c r="G332" s="22" t="s">
        <v>588</v>
      </c>
      <c r="H332" s="22" t="s">
        <v>365</v>
      </c>
      <c r="I332" s="22" t="s">
        <v>294</v>
      </c>
      <c r="J332" s="23">
        <v>561750</v>
      </c>
      <c r="K332" s="23">
        <v>51681000</v>
      </c>
      <c r="L332" s="23" t="s">
        <v>357</v>
      </c>
      <c r="M332" s="67" t="s">
        <v>1513</v>
      </c>
    </row>
    <row r="333" spans="1:13" ht="25.5">
      <c r="A333" s="19">
        <f>IF(C333&lt;&gt;"",SUBTOTAL(103,$C$3:$C333),"")</f>
        <v>318</v>
      </c>
      <c r="B333" s="19" t="s">
        <v>589</v>
      </c>
      <c r="C333" s="20" t="s">
        <v>590</v>
      </c>
      <c r="D333" s="19" t="s">
        <v>337</v>
      </c>
      <c r="E333" s="21">
        <v>92</v>
      </c>
      <c r="F333" s="22" t="s">
        <v>591</v>
      </c>
      <c r="G333" s="22" t="s">
        <v>588</v>
      </c>
      <c r="H333" s="22" t="s">
        <v>365</v>
      </c>
      <c r="I333" s="22" t="s">
        <v>294</v>
      </c>
      <c r="J333" s="23">
        <v>598500</v>
      </c>
      <c r="K333" s="23">
        <v>55062000</v>
      </c>
      <c r="L333" s="23" t="s">
        <v>357</v>
      </c>
      <c r="M333" s="67" t="s">
        <v>1513</v>
      </c>
    </row>
    <row r="334" spans="1:13" ht="25.5">
      <c r="A334" s="19">
        <f>IF(C334&lt;&gt;"",SUBTOTAL(103,$C$3:$C334),"")</f>
        <v>319</v>
      </c>
      <c r="B334" s="19" t="s">
        <v>592</v>
      </c>
      <c r="C334" s="20" t="s">
        <v>593</v>
      </c>
      <c r="D334" s="19" t="s">
        <v>17</v>
      </c>
      <c r="E334" s="21">
        <v>108</v>
      </c>
      <c r="F334" s="22" t="s">
        <v>594</v>
      </c>
      <c r="G334" s="22" t="s">
        <v>595</v>
      </c>
      <c r="H334" s="22" t="s">
        <v>365</v>
      </c>
      <c r="I334" s="22" t="s">
        <v>485</v>
      </c>
      <c r="J334" s="23">
        <v>2093700</v>
      </c>
      <c r="K334" s="23">
        <v>226119600</v>
      </c>
      <c r="L334" s="23" t="s">
        <v>357</v>
      </c>
      <c r="M334" s="67" t="s">
        <v>1513</v>
      </c>
    </row>
    <row r="335" spans="1:13" ht="25.5">
      <c r="A335" s="19">
        <f>IF(C335&lt;&gt;"",SUBTOTAL(103,$C$3:$C335),"")</f>
        <v>320</v>
      </c>
      <c r="B335" s="19" t="s">
        <v>596</v>
      </c>
      <c r="C335" s="20" t="s">
        <v>597</v>
      </c>
      <c r="D335" s="19" t="s">
        <v>17</v>
      </c>
      <c r="E335" s="21">
        <v>2</v>
      </c>
      <c r="F335" s="22" t="s">
        <v>598</v>
      </c>
      <c r="G335" s="22" t="s">
        <v>599</v>
      </c>
      <c r="H335" s="22" t="s">
        <v>365</v>
      </c>
      <c r="I335" s="22" t="s">
        <v>573</v>
      </c>
      <c r="J335" s="23">
        <v>9396450</v>
      </c>
      <c r="K335" s="23">
        <v>18792900</v>
      </c>
      <c r="L335" s="23" t="s">
        <v>357</v>
      </c>
      <c r="M335" s="67" t="s">
        <v>1513</v>
      </c>
    </row>
    <row r="336" spans="1:13" ht="25.5">
      <c r="A336" s="19">
        <f>IF(C336&lt;&gt;"",SUBTOTAL(103,$C$3:$C336),"")</f>
        <v>321</v>
      </c>
      <c r="B336" s="19" t="s">
        <v>600</v>
      </c>
      <c r="C336" s="20" t="s">
        <v>601</v>
      </c>
      <c r="D336" s="19" t="s">
        <v>17</v>
      </c>
      <c r="E336" s="21">
        <v>2</v>
      </c>
      <c r="F336" s="22" t="s">
        <v>602</v>
      </c>
      <c r="G336" s="22" t="s">
        <v>599</v>
      </c>
      <c r="H336" s="22" t="s">
        <v>365</v>
      </c>
      <c r="I336" s="22" t="s">
        <v>573</v>
      </c>
      <c r="J336" s="23">
        <v>14924700</v>
      </c>
      <c r="K336" s="23">
        <v>29849400</v>
      </c>
      <c r="L336" s="23" t="s">
        <v>357</v>
      </c>
      <c r="M336" s="67" t="s">
        <v>1513</v>
      </c>
    </row>
    <row r="337" spans="1:13" ht="25.5">
      <c r="A337" s="19">
        <f>IF(C337&lt;&gt;"",SUBTOTAL(103,$C$3:$C337),"")</f>
        <v>322</v>
      </c>
      <c r="B337" s="19" t="s">
        <v>603</v>
      </c>
      <c r="C337" s="20" t="s">
        <v>604</v>
      </c>
      <c r="D337" s="19" t="s">
        <v>17</v>
      </c>
      <c r="E337" s="21">
        <v>15</v>
      </c>
      <c r="F337" s="22" t="s">
        <v>605</v>
      </c>
      <c r="G337" s="22" t="s">
        <v>606</v>
      </c>
      <c r="H337" s="22" t="s">
        <v>365</v>
      </c>
      <c r="I337" s="22" t="s">
        <v>573</v>
      </c>
      <c r="J337" s="23">
        <v>13584900</v>
      </c>
      <c r="K337" s="23">
        <v>203773500</v>
      </c>
      <c r="L337" s="23" t="s">
        <v>357</v>
      </c>
      <c r="M337" s="67" t="s">
        <v>1513</v>
      </c>
    </row>
    <row r="338" spans="1:13" ht="25.5">
      <c r="A338" s="19">
        <f>IF(C338&lt;&gt;"",SUBTOTAL(103,$C$3:$C338),"")</f>
        <v>323</v>
      </c>
      <c r="B338" s="19" t="s">
        <v>607</v>
      </c>
      <c r="C338" s="20" t="s">
        <v>608</v>
      </c>
      <c r="D338" s="19" t="s">
        <v>17</v>
      </c>
      <c r="E338" s="21">
        <v>48</v>
      </c>
      <c r="F338" s="22" t="s">
        <v>609</v>
      </c>
      <c r="G338" s="22" t="s">
        <v>610</v>
      </c>
      <c r="H338" s="22" t="s">
        <v>365</v>
      </c>
      <c r="I338" s="22" t="s">
        <v>485</v>
      </c>
      <c r="J338" s="23">
        <v>7437150</v>
      </c>
      <c r="K338" s="23">
        <v>356983200</v>
      </c>
      <c r="L338" s="23" t="s">
        <v>357</v>
      </c>
      <c r="M338" s="67" t="s">
        <v>1513</v>
      </c>
    </row>
    <row r="339" spans="1:13" ht="25.5">
      <c r="A339" s="19">
        <f>IF(C339&lt;&gt;"",SUBTOTAL(103,$C$3:$C339),"")</f>
        <v>324</v>
      </c>
      <c r="B339" s="19" t="s">
        <v>611</v>
      </c>
      <c r="C339" s="20" t="s">
        <v>612</v>
      </c>
      <c r="D339" s="19" t="s">
        <v>337</v>
      </c>
      <c r="E339" s="21">
        <v>4</v>
      </c>
      <c r="F339" s="22" t="s">
        <v>613</v>
      </c>
      <c r="G339" s="22" t="s">
        <v>614</v>
      </c>
      <c r="H339" s="22" t="s">
        <v>494</v>
      </c>
      <c r="I339" s="22" t="s">
        <v>495</v>
      </c>
      <c r="J339" s="23">
        <v>341250</v>
      </c>
      <c r="K339" s="23">
        <v>1365000</v>
      </c>
      <c r="L339" s="23" t="s">
        <v>357</v>
      </c>
      <c r="M339" s="67" t="s">
        <v>1513</v>
      </c>
    </row>
    <row r="340" spans="1:13" ht="25.5">
      <c r="A340" s="19">
        <f>IF(C340&lt;&gt;"",SUBTOTAL(103,$C$3:$C340),"")</f>
        <v>325</v>
      </c>
      <c r="B340" s="19" t="s">
        <v>615</v>
      </c>
      <c r="C340" s="20" t="s">
        <v>616</v>
      </c>
      <c r="D340" s="19" t="s">
        <v>337</v>
      </c>
      <c r="E340" s="21">
        <v>4</v>
      </c>
      <c r="F340" s="22" t="s">
        <v>617</v>
      </c>
      <c r="G340" s="22" t="s">
        <v>618</v>
      </c>
      <c r="H340" s="22" t="s">
        <v>494</v>
      </c>
      <c r="I340" s="22" t="s">
        <v>495</v>
      </c>
      <c r="J340" s="23">
        <v>474600</v>
      </c>
      <c r="K340" s="23">
        <v>1898400</v>
      </c>
      <c r="L340" s="23" t="s">
        <v>357</v>
      </c>
      <c r="M340" s="67" t="s">
        <v>1513</v>
      </c>
    </row>
    <row r="341" spans="1:13" ht="25.5">
      <c r="A341" s="19">
        <f>IF(C341&lt;&gt;"",SUBTOTAL(103,$C$3:$C341),"")</f>
        <v>326</v>
      </c>
      <c r="B341" s="19" t="s">
        <v>619</v>
      </c>
      <c r="C341" s="20" t="s">
        <v>620</v>
      </c>
      <c r="D341" s="19" t="s">
        <v>337</v>
      </c>
      <c r="E341" s="21">
        <v>4</v>
      </c>
      <c r="F341" s="22" t="s">
        <v>621</v>
      </c>
      <c r="G341" s="22" t="s">
        <v>618</v>
      </c>
      <c r="H341" s="22" t="s">
        <v>494</v>
      </c>
      <c r="I341" s="22" t="s">
        <v>495</v>
      </c>
      <c r="J341" s="23">
        <v>512400</v>
      </c>
      <c r="K341" s="23">
        <v>2049600</v>
      </c>
      <c r="L341" s="23" t="s">
        <v>357</v>
      </c>
      <c r="M341" s="67" t="s">
        <v>1513</v>
      </c>
    </row>
    <row r="342" spans="1:13" ht="25.5">
      <c r="A342" s="19">
        <f>IF(C342&lt;&gt;"",SUBTOTAL(103,$C$3:$C342),"")</f>
        <v>327</v>
      </c>
      <c r="B342" s="19" t="s">
        <v>622</v>
      </c>
      <c r="C342" s="20" t="s">
        <v>623</v>
      </c>
      <c r="D342" s="19" t="s">
        <v>337</v>
      </c>
      <c r="E342" s="21">
        <v>4</v>
      </c>
      <c r="F342" s="22" t="s">
        <v>624</v>
      </c>
      <c r="G342" s="22" t="s">
        <v>618</v>
      </c>
      <c r="H342" s="22" t="s">
        <v>494</v>
      </c>
      <c r="I342" s="22" t="s">
        <v>495</v>
      </c>
      <c r="J342" s="23">
        <v>596400</v>
      </c>
      <c r="K342" s="23">
        <v>2385600</v>
      </c>
      <c r="L342" s="23" t="s">
        <v>357</v>
      </c>
      <c r="M342" s="67" t="s">
        <v>1513</v>
      </c>
    </row>
    <row r="343" spans="1:13" ht="25.5">
      <c r="A343" s="19">
        <f>IF(C343&lt;&gt;"",SUBTOTAL(103,$C$3:$C343),"")</f>
        <v>328</v>
      </c>
      <c r="B343" s="19" t="s">
        <v>625</v>
      </c>
      <c r="C343" s="20" t="s">
        <v>626</v>
      </c>
      <c r="D343" s="19" t="s">
        <v>337</v>
      </c>
      <c r="E343" s="21">
        <v>4</v>
      </c>
      <c r="F343" s="22" t="s">
        <v>627</v>
      </c>
      <c r="G343" s="22" t="s">
        <v>618</v>
      </c>
      <c r="H343" s="22" t="s">
        <v>494</v>
      </c>
      <c r="I343" s="22" t="s">
        <v>495</v>
      </c>
      <c r="J343" s="23">
        <v>654150</v>
      </c>
      <c r="K343" s="23">
        <v>2616600</v>
      </c>
      <c r="L343" s="23" t="s">
        <v>357</v>
      </c>
      <c r="M343" s="67" t="s">
        <v>1513</v>
      </c>
    </row>
    <row r="344" spans="1:13" ht="25.5">
      <c r="A344" s="19">
        <f>IF(C344&lt;&gt;"",SUBTOTAL(103,$C$3:$C344),"")</f>
        <v>329</v>
      </c>
      <c r="B344" s="19" t="s">
        <v>732</v>
      </c>
      <c r="C344" s="20" t="s">
        <v>733</v>
      </c>
      <c r="D344" s="19" t="s">
        <v>17</v>
      </c>
      <c r="E344" s="21">
        <v>45</v>
      </c>
      <c r="F344" s="22" t="s">
        <v>734</v>
      </c>
      <c r="G344" s="22" t="s">
        <v>735</v>
      </c>
      <c r="H344" s="22" t="s">
        <v>504</v>
      </c>
      <c r="I344" s="22" t="s">
        <v>505</v>
      </c>
      <c r="J344" s="23">
        <v>5885250</v>
      </c>
      <c r="K344" s="23">
        <v>264836250</v>
      </c>
      <c r="L344" s="23" t="s">
        <v>357</v>
      </c>
      <c r="M344" s="67" t="s">
        <v>1513</v>
      </c>
    </row>
    <row r="345" spans="1:13" ht="25.5">
      <c r="A345" s="19">
        <f>IF(C345&lt;&gt;"",SUBTOTAL(103,$C$3:$C345),"")</f>
        <v>330</v>
      </c>
      <c r="B345" s="19" t="s">
        <v>736</v>
      </c>
      <c r="C345" s="20" t="s">
        <v>737</v>
      </c>
      <c r="D345" s="19" t="s">
        <v>17</v>
      </c>
      <c r="E345" s="21">
        <v>6</v>
      </c>
      <c r="F345" s="22" t="s">
        <v>738</v>
      </c>
      <c r="G345" s="22" t="s">
        <v>739</v>
      </c>
      <c r="H345" s="22" t="s">
        <v>504</v>
      </c>
      <c r="I345" s="22" t="s">
        <v>505</v>
      </c>
      <c r="J345" s="23">
        <v>593250</v>
      </c>
      <c r="K345" s="23">
        <v>3559500</v>
      </c>
      <c r="L345" s="23" t="s">
        <v>357</v>
      </c>
      <c r="M345" s="67" t="s">
        <v>1513</v>
      </c>
    </row>
    <row r="346" spans="1:13" ht="25.5">
      <c r="A346" s="19">
        <f>IF(C346&lt;&gt;"",SUBTOTAL(103,$C$3:$C346),"")</f>
        <v>331</v>
      </c>
      <c r="B346" s="19" t="s">
        <v>740</v>
      </c>
      <c r="C346" s="20" t="s">
        <v>741</v>
      </c>
      <c r="D346" s="19" t="s">
        <v>337</v>
      </c>
      <c r="E346" s="21">
        <v>8</v>
      </c>
      <c r="F346" s="22" t="s">
        <v>742</v>
      </c>
      <c r="G346" s="22" t="s">
        <v>743</v>
      </c>
      <c r="H346" s="22" t="s">
        <v>504</v>
      </c>
      <c r="I346" s="22" t="s">
        <v>505</v>
      </c>
      <c r="J346" s="23">
        <v>430500</v>
      </c>
      <c r="K346" s="23">
        <v>3444000</v>
      </c>
      <c r="L346" s="23" t="s">
        <v>357</v>
      </c>
      <c r="M346" s="67" t="s">
        <v>1513</v>
      </c>
    </row>
    <row r="347" spans="1:13" ht="25.5">
      <c r="A347" s="19">
        <f>IF(C347&lt;&gt;"",SUBTOTAL(103,$C$3:$C347),"")</f>
        <v>332</v>
      </c>
      <c r="B347" s="19" t="s">
        <v>744</v>
      </c>
      <c r="C347" s="20" t="s">
        <v>745</v>
      </c>
      <c r="D347" s="19" t="s">
        <v>17</v>
      </c>
      <c r="E347" s="21">
        <v>8</v>
      </c>
      <c r="F347" s="22" t="s">
        <v>746</v>
      </c>
      <c r="G347" s="22" t="s">
        <v>747</v>
      </c>
      <c r="H347" s="22" t="s">
        <v>504</v>
      </c>
      <c r="I347" s="22" t="s">
        <v>505</v>
      </c>
      <c r="J347" s="23">
        <v>5367600</v>
      </c>
      <c r="K347" s="23">
        <v>42940800</v>
      </c>
      <c r="L347" s="23" t="s">
        <v>357</v>
      </c>
      <c r="M347" s="67" t="s">
        <v>1513</v>
      </c>
    </row>
    <row r="348" spans="1:13" ht="25.5">
      <c r="A348" s="19">
        <f>IF(C348&lt;&gt;"",SUBTOTAL(103,$C$3:$C348),"")</f>
        <v>333</v>
      </c>
      <c r="B348" s="19" t="s">
        <v>748</v>
      </c>
      <c r="C348" s="20" t="s">
        <v>749</v>
      </c>
      <c r="D348" s="19" t="s">
        <v>17</v>
      </c>
      <c r="E348" s="21">
        <v>34</v>
      </c>
      <c r="F348" s="22" t="s">
        <v>750</v>
      </c>
      <c r="G348" s="22" t="s">
        <v>537</v>
      </c>
      <c r="H348" s="22" t="s">
        <v>365</v>
      </c>
      <c r="I348" s="22" t="s">
        <v>485</v>
      </c>
      <c r="J348" s="23">
        <v>5222999.999999999</v>
      </c>
      <c r="K348" s="23">
        <v>177581999.99999997</v>
      </c>
      <c r="L348" s="23" t="s">
        <v>357</v>
      </c>
      <c r="M348" s="67" t="s">
        <v>1513</v>
      </c>
    </row>
    <row r="349" spans="1:13" ht="25.5">
      <c r="A349" s="19">
        <f>IF(C349&lt;&gt;"",SUBTOTAL(103,$C$3:$C349),"")</f>
        <v>334</v>
      </c>
      <c r="B349" s="19" t="s">
        <v>751</v>
      </c>
      <c r="C349" s="20" t="s">
        <v>752</v>
      </c>
      <c r="D349" s="19" t="s">
        <v>17</v>
      </c>
      <c r="E349" s="21">
        <v>53</v>
      </c>
      <c r="F349" s="22" t="s">
        <v>753</v>
      </c>
      <c r="G349" s="22" t="s">
        <v>754</v>
      </c>
      <c r="H349" s="22" t="s">
        <v>365</v>
      </c>
      <c r="I349" s="22" t="s">
        <v>485</v>
      </c>
      <c r="J349" s="23">
        <v>5050500</v>
      </c>
      <c r="K349" s="23">
        <v>267676500</v>
      </c>
      <c r="L349" s="23" t="s">
        <v>357</v>
      </c>
      <c r="M349" s="67" t="s">
        <v>1513</v>
      </c>
    </row>
    <row r="350" spans="1:13" ht="25.5">
      <c r="A350" s="19">
        <f>IF(C350&lt;&gt;"",SUBTOTAL(103,$C$3:$C350),"")</f>
        <v>335</v>
      </c>
      <c r="B350" s="19" t="s">
        <v>755</v>
      </c>
      <c r="C350" s="20" t="s">
        <v>756</v>
      </c>
      <c r="D350" s="19" t="s">
        <v>17</v>
      </c>
      <c r="E350" s="21">
        <v>6</v>
      </c>
      <c r="F350" s="22" t="s">
        <v>757</v>
      </c>
      <c r="G350" s="22" t="s">
        <v>758</v>
      </c>
      <c r="H350" s="22" t="s">
        <v>356</v>
      </c>
      <c r="I350" s="22" t="s">
        <v>294</v>
      </c>
      <c r="J350" s="23">
        <v>6608700</v>
      </c>
      <c r="K350" s="23">
        <v>39652200</v>
      </c>
      <c r="L350" s="23" t="s">
        <v>357</v>
      </c>
      <c r="M350" s="67" t="s">
        <v>1513</v>
      </c>
    </row>
    <row r="351" spans="1:13" ht="25.5">
      <c r="A351" s="19">
        <f>IF(C351&lt;&gt;"",SUBTOTAL(103,$C$3:$C351),"")</f>
        <v>336</v>
      </c>
      <c r="B351" s="19" t="s">
        <v>759</v>
      </c>
      <c r="C351" s="20" t="s">
        <v>760</v>
      </c>
      <c r="D351" s="19" t="s">
        <v>17</v>
      </c>
      <c r="E351" s="21">
        <v>6</v>
      </c>
      <c r="F351" s="22" t="s">
        <v>761</v>
      </c>
      <c r="G351" s="22" t="s">
        <v>758</v>
      </c>
      <c r="H351" s="22" t="s">
        <v>356</v>
      </c>
      <c r="I351" s="22" t="s">
        <v>294</v>
      </c>
      <c r="J351" s="23">
        <v>6608700</v>
      </c>
      <c r="K351" s="23">
        <v>39652200</v>
      </c>
      <c r="L351" s="23" t="s">
        <v>357</v>
      </c>
      <c r="M351" s="67" t="s">
        <v>1513</v>
      </c>
    </row>
    <row r="352" spans="1:13" ht="51">
      <c r="A352" s="19">
        <f>IF(C352&lt;&gt;"",SUBTOTAL(103,$C$3:$C352),"")</f>
        <v>337</v>
      </c>
      <c r="B352" s="19" t="s">
        <v>762</v>
      </c>
      <c r="C352" s="20" t="s">
        <v>763</v>
      </c>
      <c r="D352" s="19" t="s">
        <v>17</v>
      </c>
      <c r="E352" s="21">
        <v>30</v>
      </c>
      <c r="F352" s="22" t="s">
        <v>764</v>
      </c>
      <c r="G352" s="22" t="s">
        <v>765</v>
      </c>
      <c r="H352" s="22" t="s">
        <v>365</v>
      </c>
      <c r="I352" s="22" t="s">
        <v>766</v>
      </c>
      <c r="J352" s="23">
        <v>30058350</v>
      </c>
      <c r="K352" s="23">
        <v>901750500</v>
      </c>
      <c r="L352" s="23" t="s">
        <v>357</v>
      </c>
      <c r="M352" s="67" t="s">
        <v>1513</v>
      </c>
    </row>
    <row r="353" spans="1:13" ht="25.5">
      <c r="A353" s="19">
        <f>IF(C353&lt;&gt;"",SUBTOTAL(103,$C$3:$C353),"")</f>
        <v>338</v>
      </c>
      <c r="B353" s="19" t="s">
        <v>767</v>
      </c>
      <c r="C353" s="20" t="s">
        <v>768</v>
      </c>
      <c r="D353" s="19" t="s">
        <v>17</v>
      </c>
      <c r="E353" s="21">
        <v>8</v>
      </c>
      <c r="F353" s="22" t="s">
        <v>769</v>
      </c>
      <c r="G353" s="22" t="s">
        <v>770</v>
      </c>
      <c r="H353" s="22" t="s">
        <v>365</v>
      </c>
      <c r="I353" s="22" t="s">
        <v>294</v>
      </c>
      <c r="J353" s="23">
        <v>6313650</v>
      </c>
      <c r="K353" s="23">
        <v>50509200</v>
      </c>
      <c r="L353" s="23" t="s">
        <v>357</v>
      </c>
      <c r="M353" s="67" t="s">
        <v>1513</v>
      </c>
    </row>
    <row r="354" spans="1:13" ht="25.5">
      <c r="A354" s="19">
        <f>IF(C354&lt;&gt;"",SUBTOTAL(103,$C$3:$C354),"")</f>
        <v>339</v>
      </c>
      <c r="B354" s="19" t="s">
        <v>771</v>
      </c>
      <c r="C354" s="20" t="s">
        <v>772</v>
      </c>
      <c r="D354" s="19" t="s">
        <v>17</v>
      </c>
      <c r="E354" s="21">
        <v>9</v>
      </c>
      <c r="F354" s="22" t="s">
        <v>773</v>
      </c>
      <c r="G354" s="22" t="s">
        <v>774</v>
      </c>
      <c r="H354" s="22" t="s">
        <v>365</v>
      </c>
      <c r="I354" s="22" t="s">
        <v>294</v>
      </c>
      <c r="J354" s="23">
        <v>10093650</v>
      </c>
      <c r="K354" s="23">
        <v>90842850</v>
      </c>
      <c r="L354" s="23" t="s">
        <v>357</v>
      </c>
      <c r="M354" s="67" t="s">
        <v>1513</v>
      </c>
    </row>
    <row r="355" spans="1:13" ht="25.5">
      <c r="A355" s="19">
        <f>IF(C355&lt;&gt;"",SUBTOTAL(103,$C$3:$C355),"")</f>
        <v>340</v>
      </c>
      <c r="B355" s="19" t="s">
        <v>775</v>
      </c>
      <c r="C355" s="20" t="s">
        <v>776</v>
      </c>
      <c r="D355" s="19" t="s">
        <v>17</v>
      </c>
      <c r="E355" s="21">
        <v>105</v>
      </c>
      <c r="F355" s="22" t="s">
        <v>777</v>
      </c>
      <c r="G355" s="22" t="s">
        <v>778</v>
      </c>
      <c r="H355" s="22" t="s">
        <v>365</v>
      </c>
      <c r="I355" s="22" t="s">
        <v>573</v>
      </c>
      <c r="J355" s="23">
        <v>20150550</v>
      </c>
      <c r="K355" s="23">
        <v>2115807750</v>
      </c>
      <c r="L355" s="23" t="s">
        <v>357</v>
      </c>
      <c r="M355" s="67" t="s">
        <v>1513</v>
      </c>
    </row>
    <row r="356" spans="1:13" ht="25.5">
      <c r="A356" s="19">
        <f>IF(C356&lt;&gt;"",SUBTOTAL(103,$C$3:$C356),"")</f>
        <v>341</v>
      </c>
      <c r="B356" s="19" t="s">
        <v>779</v>
      </c>
      <c r="C356" s="20" t="s">
        <v>780</v>
      </c>
      <c r="D356" s="19" t="s">
        <v>17</v>
      </c>
      <c r="E356" s="21">
        <v>10</v>
      </c>
      <c r="F356" s="22" t="s">
        <v>781</v>
      </c>
      <c r="G356" s="22" t="s">
        <v>782</v>
      </c>
      <c r="H356" s="22" t="s">
        <v>365</v>
      </c>
      <c r="I356" s="22" t="s">
        <v>573</v>
      </c>
      <c r="J356" s="23">
        <v>5433750</v>
      </c>
      <c r="K356" s="23">
        <v>54337500</v>
      </c>
      <c r="L356" s="23" t="s">
        <v>357</v>
      </c>
      <c r="M356" s="67" t="s">
        <v>1513</v>
      </c>
    </row>
    <row r="357" spans="1:13" ht="25.5">
      <c r="A357" s="19">
        <f>IF(C357&lt;&gt;"",SUBTOTAL(103,$C$3:$C357),"")</f>
        <v>342</v>
      </c>
      <c r="B357" s="19" t="s">
        <v>783</v>
      </c>
      <c r="C357" s="20" t="s">
        <v>784</v>
      </c>
      <c r="D357" s="19" t="s">
        <v>17</v>
      </c>
      <c r="E357" s="21">
        <v>8</v>
      </c>
      <c r="F357" s="22" t="s">
        <v>785</v>
      </c>
      <c r="G357" s="22" t="s">
        <v>786</v>
      </c>
      <c r="H357" s="22" t="s">
        <v>365</v>
      </c>
      <c r="I357" s="22" t="s">
        <v>787</v>
      </c>
      <c r="J357" s="23">
        <v>5386500</v>
      </c>
      <c r="K357" s="23">
        <v>43092000</v>
      </c>
      <c r="L357" s="23" t="s">
        <v>357</v>
      </c>
      <c r="M357" s="67" t="s">
        <v>1513</v>
      </c>
    </row>
    <row r="358" spans="1:13" ht="25.5">
      <c r="A358" s="19">
        <f>IF(C358&lt;&gt;"",SUBTOTAL(103,$C$3:$C358),"")</f>
        <v>343</v>
      </c>
      <c r="B358" s="19" t="s">
        <v>788</v>
      </c>
      <c r="C358" s="20" t="s">
        <v>789</v>
      </c>
      <c r="D358" s="19" t="s">
        <v>17</v>
      </c>
      <c r="E358" s="21">
        <v>18</v>
      </c>
      <c r="F358" s="22" t="s">
        <v>790</v>
      </c>
      <c r="G358" s="22" t="s">
        <v>791</v>
      </c>
      <c r="H358" s="22" t="s">
        <v>365</v>
      </c>
      <c r="I358" s="22" t="s">
        <v>294</v>
      </c>
      <c r="J358" s="23">
        <v>2524200</v>
      </c>
      <c r="K358" s="23">
        <v>45435600</v>
      </c>
      <c r="L358" s="23" t="s">
        <v>357</v>
      </c>
      <c r="M358" s="67" t="s">
        <v>1513</v>
      </c>
    </row>
    <row r="359" spans="1:13" ht="38.25">
      <c r="A359" s="19">
        <f>IF(C359&lt;&gt;"",SUBTOTAL(103,$C$3:$C359),"")</f>
        <v>344</v>
      </c>
      <c r="B359" s="19" t="s">
        <v>799</v>
      </c>
      <c r="C359" s="20" t="s">
        <v>800</v>
      </c>
      <c r="D359" s="19" t="s">
        <v>17</v>
      </c>
      <c r="E359" s="21">
        <v>2</v>
      </c>
      <c r="F359" s="22" t="s">
        <v>801</v>
      </c>
      <c r="G359" s="22" t="s">
        <v>802</v>
      </c>
      <c r="H359" s="22" t="s">
        <v>803</v>
      </c>
      <c r="I359" s="22" t="s">
        <v>58</v>
      </c>
      <c r="J359" s="23">
        <v>14091000</v>
      </c>
      <c r="K359" s="23">
        <v>28182000</v>
      </c>
      <c r="L359" s="23" t="s">
        <v>357</v>
      </c>
      <c r="M359" s="67" t="s">
        <v>1513</v>
      </c>
    </row>
    <row r="360" spans="1:13" ht="25.5">
      <c r="A360" s="19">
        <f>IF(C360&lt;&gt;"",SUBTOTAL(103,$C$3:$C360),"")</f>
        <v>345</v>
      </c>
      <c r="B360" s="19" t="s">
        <v>804</v>
      </c>
      <c r="C360" s="20" t="s">
        <v>805</v>
      </c>
      <c r="D360" s="19" t="s">
        <v>17</v>
      </c>
      <c r="E360" s="21">
        <v>8</v>
      </c>
      <c r="F360" s="22" t="s">
        <v>806</v>
      </c>
      <c r="G360" s="22" t="s">
        <v>807</v>
      </c>
      <c r="H360" s="22" t="s">
        <v>504</v>
      </c>
      <c r="I360" s="22" t="s">
        <v>505</v>
      </c>
      <c r="J360" s="23">
        <v>4288200</v>
      </c>
      <c r="K360" s="23">
        <v>34305600</v>
      </c>
      <c r="L360" s="23" t="s">
        <v>357</v>
      </c>
      <c r="M360" s="67" t="s">
        <v>1513</v>
      </c>
    </row>
    <row r="361" spans="1:13" ht="25.5">
      <c r="A361" s="19">
        <f>IF(C361&lt;&gt;"",SUBTOTAL(103,$C$3:$C361),"")</f>
        <v>346</v>
      </c>
      <c r="B361" s="19" t="s">
        <v>808</v>
      </c>
      <c r="C361" s="20" t="s">
        <v>809</v>
      </c>
      <c r="D361" s="19" t="s">
        <v>17</v>
      </c>
      <c r="E361" s="21">
        <v>8</v>
      </c>
      <c r="F361" s="22" t="s">
        <v>810</v>
      </c>
      <c r="G361" s="22" t="s">
        <v>807</v>
      </c>
      <c r="H361" s="22" t="s">
        <v>504</v>
      </c>
      <c r="I361" s="22" t="s">
        <v>505</v>
      </c>
      <c r="J361" s="23">
        <v>4288200</v>
      </c>
      <c r="K361" s="23">
        <v>34305600</v>
      </c>
      <c r="L361" s="23" t="s">
        <v>357</v>
      </c>
      <c r="M361" s="67" t="s">
        <v>1513</v>
      </c>
    </row>
    <row r="362" spans="1:13" ht="25.5">
      <c r="A362" s="19">
        <f>IF(C362&lt;&gt;"",SUBTOTAL(103,$C$3:$C362),"")</f>
        <v>347</v>
      </c>
      <c r="B362" s="19" t="s">
        <v>811</v>
      </c>
      <c r="C362" s="20" t="s">
        <v>812</v>
      </c>
      <c r="D362" s="19" t="s">
        <v>17</v>
      </c>
      <c r="E362" s="21">
        <v>8</v>
      </c>
      <c r="F362" s="22" t="s">
        <v>813</v>
      </c>
      <c r="G362" s="22" t="s">
        <v>807</v>
      </c>
      <c r="H362" s="22" t="s">
        <v>504</v>
      </c>
      <c r="I362" s="22" t="s">
        <v>505</v>
      </c>
      <c r="J362" s="23">
        <v>4288200</v>
      </c>
      <c r="K362" s="23">
        <v>34305600</v>
      </c>
      <c r="L362" s="23" t="s">
        <v>357</v>
      </c>
      <c r="M362" s="67" t="s">
        <v>1513</v>
      </c>
    </row>
    <row r="363" spans="1:13" ht="25.5">
      <c r="A363" s="19">
        <f>IF(C363&lt;&gt;"",SUBTOTAL(103,$C$3:$C363),"")</f>
        <v>348</v>
      </c>
      <c r="B363" s="19" t="s">
        <v>814</v>
      </c>
      <c r="C363" s="20" t="s">
        <v>815</v>
      </c>
      <c r="D363" s="19" t="s">
        <v>17</v>
      </c>
      <c r="E363" s="21">
        <v>8</v>
      </c>
      <c r="F363" s="22" t="s">
        <v>816</v>
      </c>
      <c r="G363" s="22" t="s">
        <v>817</v>
      </c>
      <c r="H363" s="22" t="s">
        <v>365</v>
      </c>
      <c r="I363" s="22" t="s">
        <v>485</v>
      </c>
      <c r="J363" s="23">
        <v>3535350</v>
      </c>
      <c r="K363" s="23">
        <v>28282800</v>
      </c>
      <c r="L363" s="23" t="s">
        <v>357</v>
      </c>
      <c r="M363" s="67" t="s">
        <v>1513</v>
      </c>
    </row>
    <row r="364" spans="1:13" ht="25.5">
      <c r="A364" s="19">
        <f>IF(C364&lt;&gt;"",SUBTOTAL(103,$C$3:$C364),"")</f>
        <v>349</v>
      </c>
      <c r="B364" s="19" t="s">
        <v>818</v>
      </c>
      <c r="C364" s="20" t="s">
        <v>819</v>
      </c>
      <c r="D364" s="19" t="s">
        <v>17</v>
      </c>
      <c r="E364" s="21">
        <v>27</v>
      </c>
      <c r="F364" s="22" t="s">
        <v>820</v>
      </c>
      <c r="G364" s="22" t="s">
        <v>821</v>
      </c>
      <c r="H364" s="22" t="s">
        <v>365</v>
      </c>
      <c r="I364" s="22" t="s">
        <v>485</v>
      </c>
      <c r="J364" s="23">
        <v>9726150</v>
      </c>
      <c r="K364" s="23">
        <v>262606050</v>
      </c>
      <c r="L364" s="23" t="s">
        <v>357</v>
      </c>
      <c r="M364" s="67" t="s">
        <v>1513</v>
      </c>
    </row>
    <row r="365" spans="1:13" ht="25.5">
      <c r="A365" s="19">
        <f>IF(C365&lt;&gt;"",SUBTOTAL(103,$C$3:$C365),"")</f>
        <v>350</v>
      </c>
      <c r="B365" s="19" t="s">
        <v>822</v>
      </c>
      <c r="C365" s="20" t="s">
        <v>823</v>
      </c>
      <c r="D365" s="19" t="s">
        <v>1603</v>
      </c>
      <c r="E365" s="21">
        <v>2</v>
      </c>
      <c r="F365" s="22" t="s">
        <v>824</v>
      </c>
      <c r="G365" s="22" t="s">
        <v>825</v>
      </c>
      <c r="H365" s="22" t="s">
        <v>365</v>
      </c>
      <c r="I365" s="22" t="s">
        <v>485</v>
      </c>
      <c r="J365" s="23">
        <v>3850350</v>
      </c>
      <c r="K365" s="23">
        <v>7700700</v>
      </c>
      <c r="L365" s="23" t="s">
        <v>357</v>
      </c>
      <c r="M365" s="67" t="s">
        <v>1513</v>
      </c>
    </row>
    <row r="366" spans="1:13" ht="25.5">
      <c r="A366" s="19">
        <f>IF(C366&lt;&gt;"",SUBTOTAL(103,$C$3:$C366),"")</f>
        <v>351</v>
      </c>
      <c r="B366" s="19" t="s">
        <v>826</v>
      </c>
      <c r="C366" s="20" t="s">
        <v>827</v>
      </c>
      <c r="D366" s="19" t="s">
        <v>1603</v>
      </c>
      <c r="E366" s="21">
        <v>2</v>
      </c>
      <c r="F366" s="22" t="s">
        <v>828</v>
      </c>
      <c r="G366" s="22" t="s">
        <v>825</v>
      </c>
      <c r="H366" s="22" t="s">
        <v>365</v>
      </c>
      <c r="I366" s="22" t="s">
        <v>485</v>
      </c>
      <c r="J366" s="23">
        <v>4783800</v>
      </c>
      <c r="K366" s="23">
        <v>9567600</v>
      </c>
      <c r="L366" s="23" t="s">
        <v>357</v>
      </c>
      <c r="M366" s="67" t="s">
        <v>1513</v>
      </c>
    </row>
    <row r="367" spans="1:13" ht="25.5">
      <c r="A367" s="19">
        <f>IF(C367&lt;&gt;"",SUBTOTAL(103,$C$3:$C367),"")</f>
        <v>352</v>
      </c>
      <c r="B367" s="19" t="s">
        <v>829</v>
      </c>
      <c r="C367" s="20" t="s">
        <v>830</v>
      </c>
      <c r="D367" s="19" t="s">
        <v>17</v>
      </c>
      <c r="E367" s="21">
        <v>27</v>
      </c>
      <c r="F367" s="22" t="s">
        <v>831</v>
      </c>
      <c r="G367" s="22" t="s">
        <v>821</v>
      </c>
      <c r="H367" s="22" t="s">
        <v>365</v>
      </c>
      <c r="I367" s="22" t="s">
        <v>485</v>
      </c>
      <c r="J367" s="23">
        <v>11769450</v>
      </c>
      <c r="K367" s="23">
        <v>317775150</v>
      </c>
      <c r="L367" s="23" t="s">
        <v>357</v>
      </c>
      <c r="M367" s="67" t="s">
        <v>1513</v>
      </c>
    </row>
    <row r="368" spans="1:13" ht="25.5">
      <c r="A368" s="19">
        <f>IF(C368&lt;&gt;"",SUBTOTAL(103,$C$3:$C368),"")</f>
        <v>353</v>
      </c>
      <c r="B368" s="19" t="s">
        <v>832</v>
      </c>
      <c r="C368" s="20" t="s">
        <v>833</v>
      </c>
      <c r="D368" s="19" t="s">
        <v>353</v>
      </c>
      <c r="E368" s="21">
        <v>10</v>
      </c>
      <c r="F368" s="22" t="s">
        <v>834</v>
      </c>
      <c r="G368" s="22" t="s">
        <v>835</v>
      </c>
      <c r="H368" s="22" t="s">
        <v>365</v>
      </c>
      <c r="I368" s="22" t="s">
        <v>485</v>
      </c>
      <c r="J368" s="23">
        <v>12551700</v>
      </c>
      <c r="K368" s="23">
        <v>125517000</v>
      </c>
      <c r="L368" s="23" t="s">
        <v>357</v>
      </c>
      <c r="M368" s="67" t="s">
        <v>1513</v>
      </c>
    </row>
    <row r="369" spans="1:13" ht="25.5">
      <c r="A369" s="19">
        <f>IF(C369&lt;&gt;"",SUBTOTAL(103,$C$3:$C369),"")</f>
        <v>354</v>
      </c>
      <c r="B369" s="19" t="s">
        <v>836</v>
      </c>
      <c r="C369" s="20" t="s">
        <v>837</v>
      </c>
      <c r="D369" s="19" t="s">
        <v>17</v>
      </c>
      <c r="E369" s="21">
        <v>2</v>
      </c>
      <c r="F369" s="22" t="s">
        <v>838</v>
      </c>
      <c r="G369" s="22" t="s">
        <v>839</v>
      </c>
      <c r="H369" s="22" t="s">
        <v>365</v>
      </c>
      <c r="I369" s="22" t="s">
        <v>485</v>
      </c>
      <c r="J369" s="23">
        <v>2786700</v>
      </c>
      <c r="K369" s="23">
        <v>5573400</v>
      </c>
      <c r="L369" s="23" t="s">
        <v>357</v>
      </c>
      <c r="M369" s="67" t="s">
        <v>1513</v>
      </c>
    </row>
    <row r="370" spans="1:13" ht="25.5">
      <c r="A370" s="19">
        <f>IF(C370&lt;&gt;"",SUBTOTAL(103,$C$3:$C370),"")</f>
        <v>355</v>
      </c>
      <c r="B370" s="19" t="s">
        <v>844</v>
      </c>
      <c r="C370" s="20" t="s">
        <v>845</v>
      </c>
      <c r="D370" s="19" t="s">
        <v>337</v>
      </c>
      <c r="E370" s="21">
        <v>4</v>
      </c>
      <c r="F370" s="22" t="s">
        <v>846</v>
      </c>
      <c r="G370" s="22" t="s">
        <v>560</v>
      </c>
      <c r="H370" s="22" t="s">
        <v>365</v>
      </c>
      <c r="I370" s="22" t="s">
        <v>294</v>
      </c>
      <c r="J370" s="23">
        <v>3409350</v>
      </c>
      <c r="K370" s="23">
        <v>13637400</v>
      </c>
      <c r="L370" s="23" t="s">
        <v>357</v>
      </c>
      <c r="M370" s="67" t="s">
        <v>1513</v>
      </c>
    </row>
    <row r="371" spans="1:13" ht="25.5">
      <c r="A371" s="19">
        <f>IF(C371&lt;&gt;"",SUBTOTAL(103,$C$3:$C371),"")</f>
        <v>356</v>
      </c>
      <c r="B371" s="19" t="s">
        <v>847</v>
      </c>
      <c r="C371" s="20" t="s">
        <v>848</v>
      </c>
      <c r="D371" s="19" t="s">
        <v>337</v>
      </c>
      <c r="E371" s="21">
        <v>4</v>
      </c>
      <c r="F371" s="22" t="s">
        <v>849</v>
      </c>
      <c r="G371" s="22" t="s">
        <v>560</v>
      </c>
      <c r="H371" s="22" t="s">
        <v>365</v>
      </c>
      <c r="I371" s="22" t="s">
        <v>294</v>
      </c>
      <c r="J371" s="23">
        <v>2932650</v>
      </c>
      <c r="K371" s="23">
        <v>11730600</v>
      </c>
      <c r="L371" s="23" t="s">
        <v>357</v>
      </c>
      <c r="M371" s="67" t="s">
        <v>1513</v>
      </c>
    </row>
    <row r="372" spans="1:13" ht="25.5">
      <c r="A372" s="19">
        <f>IF(C372&lt;&gt;"",SUBTOTAL(103,$C$3:$C372),"")</f>
        <v>357</v>
      </c>
      <c r="B372" s="19" t="s">
        <v>850</v>
      </c>
      <c r="C372" s="20" t="s">
        <v>851</v>
      </c>
      <c r="D372" s="19" t="s">
        <v>337</v>
      </c>
      <c r="E372" s="21">
        <v>4</v>
      </c>
      <c r="F372" s="22" t="s">
        <v>852</v>
      </c>
      <c r="G372" s="22" t="s">
        <v>560</v>
      </c>
      <c r="H372" s="22" t="s">
        <v>365</v>
      </c>
      <c r="I372" s="22" t="s">
        <v>294</v>
      </c>
      <c r="J372" s="23">
        <v>3137400</v>
      </c>
      <c r="K372" s="23">
        <v>12549600</v>
      </c>
      <c r="L372" s="23" t="s">
        <v>357</v>
      </c>
      <c r="M372" s="67" t="s">
        <v>1513</v>
      </c>
    </row>
    <row r="373" spans="1:13" ht="25.5">
      <c r="A373" s="19">
        <f>IF(C373&lt;&gt;"",SUBTOTAL(103,$C$3:$C373),"")</f>
        <v>358</v>
      </c>
      <c r="B373" s="19" t="s">
        <v>853</v>
      </c>
      <c r="C373" s="20" t="s">
        <v>854</v>
      </c>
      <c r="D373" s="19" t="s">
        <v>17</v>
      </c>
      <c r="E373" s="21">
        <v>3</v>
      </c>
      <c r="F373" s="22" t="s">
        <v>855</v>
      </c>
      <c r="G373" s="22" t="s">
        <v>856</v>
      </c>
      <c r="H373" s="22" t="s">
        <v>365</v>
      </c>
      <c r="I373" s="22" t="s">
        <v>485</v>
      </c>
      <c r="J373" s="23">
        <v>6021750</v>
      </c>
      <c r="K373" s="23">
        <v>18065250</v>
      </c>
      <c r="L373" s="23" t="s">
        <v>357</v>
      </c>
      <c r="M373" s="67" t="s">
        <v>1513</v>
      </c>
    </row>
    <row r="374" spans="1:13" ht="38.25">
      <c r="A374" s="19">
        <f>IF(C374&lt;&gt;"",SUBTOTAL(103,$C$3:$C374),"")</f>
        <v>359</v>
      </c>
      <c r="B374" s="19" t="s">
        <v>857</v>
      </c>
      <c r="C374" s="20" t="s">
        <v>858</v>
      </c>
      <c r="D374" s="19" t="s">
        <v>17</v>
      </c>
      <c r="E374" s="21">
        <v>20</v>
      </c>
      <c r="F374" s="22" t="s">
        <v>859</v>
      </c>
      <c r="G374" s="22" t="s">
        <v>860</v>
      </c>
      <c r="H374" s="22" t="s">
        <v>494</v>
      </c>
      <c r="I374" s="22" t="s">
        <v>495</v>
      </c>
      <c r="J374" s="23">
        <v>7563150</v>
      </c>
      <c r="K374" s="23">
        <v>151263000</v>
      </c>
      <c r="L374" s="23" t="s">
        <v>357</v>
      </c>
      <c r="M374" s="67" t="s">
        <v>1513</v>
      </c>
    </row>
    <row r="375" spans="1:13" ht="25.5">
      <c r="A375" s="19">
        <f>IF(C375&lt;&gt;"",SUBTOTAL(103,$C$3:$C375),"")</f>
        <v>360</v>
      </c>
      <c r="B375" s="19" t="s">
        <v>861</v>
      </c>
      <c r="C375" s="20" t="s">
        <v>862</v>
      </c>
      <c r="D375" s="19" t="s">
        <v>17</v>
      </c>
      <c r="E375" s="21">
        <v>2</v>
      </c>
      <c r="F375" s="22" t="s">
        <v>863</v>
      </c>
      <c r="G375" s="22" t="s">
        <v>864</v>
      </c>
      <c r="H375" s="22" t="s">
        <v>365</v>
      </c>
      <c r="I375" s="22" t="s">
        <v>485</v>
      </c>
      <c r="J375" s="23">
        <v>2281650</v>
      </c>
      <c r="K375" s="23">
        <v>4563300</v>
      </c>
      <c r="L375" s="23" t="s">
        <v>357</v>
      </c>
      <c r="M375" s="67" t="s">
        <v>1513</v>
      </c>
    </row>
    <row r="376" spans="1:13" ht="25.5">
      <c r="A376" s="19">
        <f>IF(C376&lt;&gt;"",SUBTOTAL(103,$C$3:$C376),"")</f>
        <v>361</v>
      </c>
      <c r="B376" s="19" t="s">
        <v>865</v>
      </c>
      <c r="C376" s="20" t="s">
        <v>866</v>
      </c>
      <c r="D376" s="19" t="s">
        <v>17</v>
      </c>
      <c r="E376" s="21">
        <v>8</v>
      </c>
      <c r="F376" s="22" t="s">
        <v>867</v>
      </c>
      <c r="G376" s="22" t="s">
        <v>868</v>
      </c>
      <c r="H376" s="22" t="s">
        <v>365</v>
      </c>
      <c r="I376" s="22" t="s">
        <v>294</v>
      </c>
      <c r="J376" s="23">
        <v>15185100</v>
      </c>
      <c r="K376" s="23">
        <v>121480800</v>
      </c>
      <c r="L376" s="23" t="s">
        <v>357</v>
      </c>
      <c r="M376" s="67" t="s">
        <v>1513</v>
      </c>
    </row>
    <row r="377" spans="1:13" ht="25.5">
      <c r="A377" s="19">
        <f>IF(C377&lt;&gt;"",SUBTOTAL(103,$C$3:$C377),"")</f>
        <v>362</v>
      </c>
      <c r="B377" s="19" t="s">
        <v>869</v>
      </c>
      <c r="C377" s="20" t="s">
        <v>870</v>
      </c>
      <c r="D377" s="19" t="s">
        <v>17</v>
      </c>
      <c r="E377" s="21">
        <v>4</v>
      </c>
      <c r="F377" s="22" t="s">
        <v>871</v>
      </c>
      <c r="G377" s="22" t="s">
        <v>872</v>
      </c>
      <c r="H377" s="22" t="s">
        <v>365</v>
      </c>
      <c r="I377" s="22" t="s">
        <v>294</v>
      </c>
      <c r="J377" s="23">
        <v>13861050</v>
      </c>
      <c r="K377" s="23">
        <v>55444200</v>
      </c>
      <c r="L377" s="23" t="s">
        <v>357</v>
      </c>
      <c r="M377" s="67" t="s">
        <v>1513</v>
      </c>
    </row>
    <row r="378" spans="1:13" ht="25.5">
      <c r="A378" s="19">
        <f>IF(C378&lt;&gt;"",SUBTOTAL(103,$C$3:$C378),"")</f>
        <v>363</v>
      </c>
      <c r="B378" s="19" t="s">
        <v>890</v>
      </c>
      <c r="C378" s="20" t="s">
        <v>891</v>
      </c>
      <c r="D378" s="19" t="s">
        <v>17</v>
      </c>
      <c r="E378" s="21">
        <v>6</v>
      </c>
      <c r="F378" s="22" t="s">
        <v>892</v>
      </c>
      <c r="G378" s="22" t="s">
        <v>893</v>
      </c>
      <c r="H378" s="22" t="s">
        <v>504</v>
      </c>
      <c r="I378" s="22" t="s">
        <v>505</v>
      </c>
      <c r="J378" s="23">
        <v>4081350</v>
      </c>
      <c r="K378" s="23">
        <v>24488100</v>
      </c>
      <c r="L378" s="23" t="s">
        <v>357</v>
      </c>
      <c r="M378" s="67" t="s">
        <v>1513</v>
      </c>
    </row>
    <row r="379" spans="1:13" ht="25.5">
      <c r="A379" s="19">
        <f>IF(C379&lt;&gt;"",SUBTOTAL(103,$C$3:$C379),"")</f>
        <v>364</v>
      </c>
      <c r="B379" s="19" t="s">
        <v>894</v>
      </c>
      <c r="C379" s="20" t="s">
        <v>895</v>
      </c>
      <c r="D379" s="19" t="s">
        <v>17</v>
      </c>
      <c r="E379" s="21">
        <v>10</v>
      </c>
      <c r="F379" s="22" t="s">
        <v>896</v>
      </c>
      <c r="G379" s="22" t="s">
        <v>897</v>
      </c>
      <c r="H379" s="22" t="s">
        <v>494</v>
      </c>
      <c r="I379" s="22" t="s">
        <v>495</v>
      </c>
      <c r="J379" s="23">
        <v>645750</v>
      </c>
      <c r="K379" s="23">
        <v>6457500</v>
      </c>
      <c r="L379" s="23" t="s">
        <v>357</v>
      </c>
      <c r="M379" s="67" t="s">
        <v>1513</v>
      </c>
    </row>
    <row r="380" spans="1:13" ht="25.5">
      <c r="A380" s="19">
        <f>IF(C380&lt;&gt;"",SUBTOTAL(103,$C$3:$C380),"")</f>
        <v>365</v>
      </c>
      <c r="B380" s="19" t="s">
        <v>898</v>
      </c>
      <c r="C380" s="20" t="s">
        <v>899</v>
      </c>
      <c r="D380" s="19" t="s">
        <v>337</v>
      </c>
      <c r="E380" s="21">
        <v>10</v>
      </c>
      <c r="F380" s="22" t="s">
        <v>900</v>
      </c>
      <c r="G380" s="22" t="s">
        <v>614</v>
      </c>
      <c r="H380" s="22" t="s">
        <v>494</v>
      </c>
      <c r="I380" s="22" t="s">
        <v>495</v>
      </c>
      <c r="J380" s="23">
        <v>226800</v>
      </c>
      <c r="K380" s="23">
        <v>2268000</v>
      </c>
      <c r="L380" s="23" t="s">
        <v>357</v>
      </c>
      <c r="M380" s="67" t="s">
        <v>1513</v>
      </c>
    </row>
    <row r="381" spans="1:13" ht="25.5">
      <c r="A381" s="19">
        <f>IF(C381&lt;&gt;"",SUBTOTAL(103,$C$3:$C381),"")</f>
        <v>366</v>
      </c>
      <c r="B381" s="19" t="s">
        <v>901</v>
      </c>
      <c r="C381" s="20" t="s">
        <v>902</v>
      </c>
      <c r="D381" s="19" t="s">
        <v>17</v>
      </c>
      <c r="E381" s="21">
        <v>4</v>
      </c>
      <c r="F381" s="22" t="s">
        <v>903</v>
      </c>
      <c r="G381" s="22" t="s">
        <v>817</v>
      </c>
      <c r="H381" s="22" t="s">
        <v>365</v>
      </c>
      <c r="I381" s="22" t="s">
        <v>485</v>
      </c>
      <c r="J381" s="23">
        <v>2575650</v>
      </c>
      <c r="K381" s="23">
        <v>10302600</v>
      </c>
      <c r="L381" s="23" t="s">
        <v>357</v>
      </c>
      <c r="M381" s="67" t="s">
        <v>1513</v>
      </c>
    </row>
    <row r="382" spans="1:13" ht="25.5">
      <c r="A382" s="19">
        <f>IF(C382&lt;&gt;"",SUBTOTAL(103,$C$3:$C382),"")</f>
        <v>367</v>
      </c>
      <c r="B382" s="19" t="s">
        <v>908</v>
      </c>
      <c r="C382" s="20" t="s">
        <v>909</v>
      </c>
      <c r="D382" s="19" t="s">
        <v>17</v>
      </c>
      <c r="E382" s="21">
        <v>4</v>
      </c>
      <c r="F382" s="22" t="s">
        <v>910</v>
      </c>
      <c r="G382" s="22" t="s">
        <v>911</v>
      </c>
      <c r="H382" s="22" t="s">
        <v>504</v>
      </c>
      <c r="I382" s="22" t="s">
        <v>505</v>
      </c>
      <c r="J382" s="23">
        <v>1316700</v>
      </c>
      <c r="K382" s="23">
        <v>5266800</v>
      </c>
      <c r="L382" s="23" t="s">
        <v>357</v>
      </c>
      <c r="M382" s="67" t="s">
        <v>1513</v>
      </c>
    </row>
    <row r="383" spans="1:13" ht="25.5">
      <c r="A383" s="19">
        <f>IF(C383&lt;&gt;"",SUBTOTAL(103,$C$3:$C383),"")</f>
        <v>368</v>
      </c>
      <c r="B383" s="19" t="s">
        <v>912</v>
      </c>
      <c r="C383" s="20" t="s">
        <v>913</v>
      </c>
      <c r="D383" s="19" t="s">
        <v>17</v>
      </c>
      <c r="E383" s="21">
        <v>4</v>
      </c>
      <c r="F383" s="22" t="s">
        <v>914</v>
      </c>
      <c r="G383" s="22" t="s">
        <v>911</v>
      </c>
      <c r="H383" s="22" t="s">
        <v>504</v>
      </c>
      <c r="I383" s="22" t="s">
        <v>505</v>
      </c>
      <c r="J383" s="23">
        <v>1316700</v>
      </c>
      <c r="K383" s="23">
        <v>5266800</v>
      </c>
      <c r="L383" s="23" t="s">
        <v>357</v>
      </c>
      <c r="M383" s="67" t="s">
        <v>1513</v>
      </c>
    </row>
    <row r="384" spans="1:13" ht="25.5">
      <c r="A384" s="19">
        <f>IF(C384&lt;&gt;"",SUBTOTAL(103,$C$3:$C384),"")</f>
        <v>369</v>
      </c>
      <c r="B384" s="19" t="s">
        <v>915</v>
      </c>
      <c r="C384" s="20" t="s">
        <v>916</v>
      </c>
      <c r="D384" s="19" t="s">
        <v>17</v>
      </c>
      <c r="E384" s="21">
        <v>5</v>
      </c>
      <c r="F384" s="22" t="s">
        <v>917</v>
      </c>
      <c r="G384" s="22" t="s">
        <v>503</v>
      </c>
      <c r="H384" s="22" t="s">
        <v>504</v>
      </c>
      <c r="I384" s="22" t="s">
        <v>505</v>
      </c>
      <c r="J384" s="23">
        <v>2124150</v>
      </c>
      <c r="K384" s="23">
        <v>10620750</v>
      </c>
      <c r="L384" s="23" t="s">
        <v>357</v>
      </c>
      <c r="M384" s="67" t="s">
        <v>1513</v>
      </c>
    </row>
    <row r="385" spans="1:13" ht="25.5">
      <c r="A385" s="19">
        <f>IF(C385&lt;&gt;"",SUBTOTAL(103,$C$3:$C385),"")</f>
        <v>370</v>
      </c>
      <c r="B385" s="19" t="s">
        <v>918</v>
      </c>
      <c r="C385" s="20" t="s">
        <v>919</v>
      </c>
      <c r="D385" s="19" t="s">
        <v>17</v>
      </c>
      <c r="E385" s="21">
        <v>4</v>
      </c>
      <c r="F385" s="22" t="s">
        <v>920</v>
      </c>
      <c r="G385" s="22" t="s">
        <v>739</v>
      </c>
      <c r="H385" s="22" t="s">
        <v>504</v>
      </c>
      <c r="I385" s="22" t="s">
        <v>505</v>
      </c>
      <c r="J385" s="23">
        <v>514500</v>
      </c>
      <c r="K385" s="23">
        <v>2058000</v>
      </c>
      <c r="L385" s="23" t="s">
        <v>357</v>
      </c>
      <c r="M385" s="67" t="s">
        <v>1513</v>
      </c>
    </row>
    <row r="386" spans="1:13" ht="25.5">
      <c r="A386" s="19">
        <f>IF(C386&lt;&gt;"",SUBTOTAL(103,$C$3:$C386),"")</f>
        <v>371</v>
      </c>
      <c r="B386" s="19" t="s">
        <v>921</v>
      </c>
      <c r="C386" s="20" t="s">
        <v>922</v>
      </c>
      <c r="D386" s="19" t="s">
        <v>17</v>
      </c>
      <c r="E386" s="21">
        <v>2</v>
      </c>
      <c r="F386" s="22" t="s">
        <v>923</v>
      </c>
      <c r="G386" s="22" t="s">
        <v>924</v>
      </c>
      <c r="H386" s="22" t="s">
        <v>365</v>
      </c>
      <c r="I386" s="22" t="s">
        <v>294</v>
      </c>
      <c r="J386" s="23">
        <v>14242200</v>
      </c>
      <c r="K386" s="23">
        <v>28484400</v>
      </c>
      <c r="L386" s="23" t="s">
        <v>357</v>
      </c>
      <c r="M386" s="67" t="s">
        <v>1513</v>
      </c>
    </row>
    <row r="387" spans="1:13" ht="25.5">
      <c r="A387" s="19">
        <f>IF(C387&lt;&gt;"",SUBTOTAL(103,$C$3:$C387),"")</f>
        <v>372</v>
      </c>
      <c r="B387" s="19" t="s">
        <v>925</v>
      </c>
      <c r="C387" s="20" t="s">
        <v>926</v>
      </c>
      <c r="D387" s="19" t="s">
        <v>17</v>
      </c>
      <c r="E387" s="21">
        <v>100</v>
      </c>
      <c r="F387" s="22" t="s">
        <v>927</v>
      </c>
      <c r="G387" s="22" t="s">
        <v>928</v>
      </c>
      <c r="H387" s="22" t="s">
        <v>365</v>
      </c>
      <c r="I387" s="22" t="s">
        <v>294</v>
      </c>
      <c r="J387" s="23">
        <v>13240500</v>
      </c>
      <c r="K387" s="23">
        <v>1324050000</v>
      </c>
      <c r="L387" s="23" t="s">
        <v>357</v>
      </c>
      <c r="M387" s="67" t="s">
        <v>1513</v>
      </c>
    </row>
    <row r="388" spans="1:13" ht="25.5">
      <c r="A388" s="19">
        <f>IF(C388&lt;&gt;"",SUBTOTAL(103,$C$3:$C388),"")</f>
        <v>373</v>
      </c>
      <c r="B388" s="19" t="s">
        <v>929</v>
      </c>
      <c r="C388" s="20" t="s">
        <v>930</v>
      </c>
      <c r="D388" s="19" t="s">
        <v>337</v>
      </c>
      <c r="E388" s="21">
        <v>72</v>
      </c>
      <c r="F388" s="22" t="s">
        <v>931</v>
      </c>
      <c r="G388" s="22" t="s">
        <v>588</v>
      </c>
      <c r="H388" s="22" t="s">
        <v>365</v>
      </c>
      <c r="I388" s="22" t="s">
        <v>294</v>
      </c>
      <c r="J388" s="23">
        <v>561750</v>
      </c>
      <c r="K388" s="23">
        <v>40446000</v>
      </c>
      <c r="L388" s="23" t="s">
        <v>357</v>
      </c>
      <c r="M388" s="67" t="s">
        <v>1513</v>
      </c>
    </row>
    <row r="389" spans="1:13" ht="38.25">
      <c r="A389" s="19">
        <f>IF(C389&lt;&gt;"",SUBTOTAL(103,$C$3:$C389),"")</f>
        <v>374</v>
      </c>
      <c r="B389" s="19" t="s">
        <v>932</v>
      </c>
      <c r="C389" s="20" t="s">
        <v>933</v>
      </c>
      <c r="D389" s="19" t="s">
        <v>17</v>
      </c>
      <c r="E389" s="21">
        <v>5</v>
      </c>
      <c r="F389" s="22" t="s">
        <v>934</v>
      </c>
      <c r="G389" s="22" t="s">
        <v>935</v>
      </c>
      <c r="H389" s="22" t="s">
        <v>356</v>
      </c>
      <c r="I389" s="22" t="s">
        <v>294</v>
      </c>
      <c r="J389" s="23">
        <v>4945600</v>
      </c>
      <c r="K389" s="23">
        <v>24728000</v>
      </c>
      <c r="L389" s="23" t="s">
        <v>357</v>
      </c>
      <c r="M389" s="67" t="s">
        <v>1513</v>
      </c>
    </row>
    <row r="390" spans="1:13" ht="25.5">
      <c r="A390" s="19">
        <f>IF(C390&lt;&gt;"",SUBTOTAL(103,$C$3:$C390),"")</f>
        <v>375</v>
      </c>
      <c r="B390" s="19" t="s">
        <v>936</v>
      </c>
      <c r="C390" s="20" t="s">
        <v>937</v>
      </c>
      <c r="D390" s="19" t="s">
        <v>17</v>
      </c>
      <c r="E390" s="21">
        <v>2</v>
      </c>
      <c r="F390" s="22" t="s">
        <v>938</v>
      </c>
      <c r="G390" s="22" t="s">
        <v>939</v>
      </c>
      <c r="H390" s="22" t="s">
        <v>365</v>
      </c>
      <c r="I390" s="22" t="s">
        <v>294</v>
      </c>
      <c r="J390" s="23">
        <v>1516200</v>
      </c>
      <c r="K390" s="23">
        <v>3032400</v>
      </c>
      <c r="L390" s="23" t="s">
        <v>357</v>
      </c>
      <c r="M390" s="67" t="s">
        <v>1513</v>
      </c>
    </row>
    <row r="391" spans="1:13" ht="25.5">
      <c r="A391" s="19">
        <f>IF(C391&lt;&gt;"",SUBTOTAL(103,$C$3:$C391),"")</f>
        <v>376</v>
      </c>
      <c r="B391" s="19" t="s">
        <v>940</v>
      </c>
      <c r="C391" s="20" t="s">
        <v>941</v>
      </c>
      <c r="D391" s="19" t="s">
        <v>17</v>
      </c>
      <c r="E391" s="21">
        <v>50</v>
      </c>
      <c r="F391" s="22" t="s">
        <v>942</v>
      </c>
      <c r="G391" s="22" t="s">
        <v>526</v>
      </c>
      <c r="H391" s="22" t="s">
        <v>365</v>
      </c>
      <c r="I391" s="22" t="s">
        <v>485</v>
      </c>
      <c r="J391" s="23">
        <v>2056950</v>
      </c>
      <c r="K391" s="23">
        <v>102847500</v>
      </c>
      <c r="L391" s="23" t="s">
        <v>357</v>
      </c>
      <c r="M391" s="67" t="s">
        <v>1513</v>
      </c>
    </row>
    <row r="392" spans="1:13" ht="25.5">
      <c r="A392" s="19">
        <f>IF(C392&lt;&gt;"",SUBTOTAL(103,$C$3:$C392),"")</f>
        <v>377</v>
      </c>
      <c r="B392" s="19" t="s">
        <v>943</v>
      </c>
      <c r="C392" s="20" t="s">
        <v>944</v>
      </c>
      <c r="D392" s="19" t="s">
        <v>17</v>
      </c>
      <c r="E392" s="21">
        <v>5</v>
      </c>
      <c r="F392" s="22" t="s">
        <v>945</v>
      </c>
      <c r="G392" s="22" t="s">
        <v>807</v>
      </c>
      <c r="H392" s="22" t="s">
        <v>504</v>
      </c>
      <c r="I392" s="22" t="s">
        <v>505</v>
      </c>
      <c r="J392" s="23">
        <v>5848500</v>
      </c>
      <c r="K392" s="23">
        <v>29242500</v>
      </c>
      <c r="L392" s="23" t="s">
        <v>357</v>
      </c>
      <c r="M392" s="67" t="s">
        <v>1513</v>
      </c>
    </row>
    <row r="393" spans="1:13" ht="25.5">
      <c r="A393" s="19">
        <f>IF(C393&lt;&gt;"",SUBTOTAL(103,$C$3:$C393),"")</f>
        <v>378</v>
      </c>
      <c r="B393" s="19" t="s">
        <v>946</v>
      </c>
      <c r="C393" s="20" t="s">
        <v>947</v>
      </c>
      <c r="D393" s="19" t="s">
        <v>17</v>
      </c>
      <c r="E393" s="21">
        <v>64</v>
      </c>
      <c r="F393" s="22" t="s">
        <v>948</v>
      </c>
      <c r="G393" s="22" t="s">
        <v>949</v>
      </c>
      <c r="H393" s="22" t="s">
        <v>365</v>
      </c>
      <c r="I393" s="22" t="s">
        <v>485</v>
      </c>
      <c r="J393" s="23">
        <v>8916600</v>
      </c>
      <c r="K393" s="23">
        <v>570662400</v>
      </c>
      <c r="L393" s="23" t="s">
        <v>357</v>
      </c>
      <c r="M393" s="67" t="s">
        <v>1513</v>
      </c>
    </row>
    <row r="394" spans="1:13" ht="25.5">
      <c r="A394" s="19">
        <f>IF(C394&lt;&gt;"",SUBTOTAL(103,$C$3:$C394),"")</f>
        <v>379</v>
      </c>
      <c r="B394" s="19" t="s">
        <v>950</v>
      </c>
      <c r="C394" s="20" t="s">
        <v>951</v>
      </c>
      <c r="D394" s="19" t="s">
        <v>17</v>
      </c>
      <c r="E394" s="21">
        <v>44</v>
      </c>
      <c r="F394" s="22" t="s">
        <v>952</v>
      </c>
      <c r="G394" s="22" t="s">
        <v>953</v>
      </c>
      <c r="H394" s="22" t="s">
        <v>365</v>
      </c>
      <c r="I394" s="22" t="s">
        <v>485</v>
      </c>
      <c r="J394" s="23">
        <v>6860700</v>
      </c>
      <c r="K394" s="23">
        <v>301870800</v>
      </c>
      <c r="L394" s="23" t="s">
        <v>357</v>
      </c>
      <c r="M394" s="67" t="s">
        <v>1513</v>
      </c>
    </row>
    <row r="395" spans="1:13" ht="25.5">
      <c r="A395" s="19">
        <f>IF(C395&lt;&gt;"",SUBTOTAL(103,$C$3:$C395),"")</f>
        <v>380</v>
      </c>
      <c r="B395" s="19" t="s">
        <v>954</v>
      </c>
      <c r="C395" s="20" t="s">
        <v>955</v>
      </c>
      <c r="D395" s="19" t="s">
        <v>17</v>
      </c>
      <c r="E395" s="21">
        <v>43</v>
      </c>
      <c r="F395" s="22" t="s">
        <v>956</v>
      </c>
      <c r="G395" s="22" t="s">
        <v>957</v>
      </c>
      <c r="H395" s="22" t="s">
        <v>365</v>
      </c>
      <c r="I395" s="22" t="s">
        <v>485</v>
      </c>
      <c r="J395" s="23">
        <v>7775250</v>
      </c>
      <c r="K395" s="23">
        <v>334335750</v>
      </c>
      <c r="L395" s="23" t="s">
        <v>357</v>
      </c>
      <c r="M395" s="67" t="s">
        <v>1513</v>
      </c>
    </row>
    <row r="396" spans="1:13" ht="25.5">
      <c r="A396" s="19">
        <f>IF(C396&lt;&gt;"",SUBTOTAL(103,$C$3:$C396),"")</f>
        <v>381</v>
      </c>
      <c r="B396" s="19" t="s">
        <v>958</v>
      </c>
      <c r="C396" s="20" t="s">
        <v>959</v>
      </c>
      <c r="D396" s="19" t="s">
        <v>353</v>
      </c>
      <c r="E396" s="21">
        <v>60</v>
      </c>
      <c r="F396" s="22" t="s">
        <v>960</v>
      </c>
      <c r="G396" s="22" t="s">
        <v>355</v>
      </c>
      <c r="H396" s="22" t="s">
        <v>356</v>
      </c>
      <c r="I396" s="22" t="s">
        <v>294</v>
      </c>
      <c r="J396" s="23">
        <v>5426300</v>
      </c>
      <c r="K396" s="23">
        <v>325578000</v>
      </c>
      <c r="L396" s="23" t="s">
        <v>357</v>
      </c>
      <c r="M396" s="67" t="s">
        <v>1513</v>
      </c>
    </row>
    <row r="397" spans="1:13" ht="25.5">
      <c r="A397" s="19">
        <f>IF(C397&lt;&gt;"",SUBTOTAL(103,$C$3:$C397),"")</f>
        <v>382</v>
      </c>
      <c r="B397" s="19" t="s">
        <v>961</v>
      </c>
      <c r="C397" s="20" t="s">
        <v>962</v>
      </c>
      <c r="D397" s="19" t="s">
        <v>17</v>
      </c>
      <c r="E397" s="21">
        <v>350</v>
      </c>
      <c r="F397" s="22" t="s">
        <v>963</v>
      </c>
      <c r="G397" s="22" t="s">
        <v>964</v>
      </c>
      <c r="H397" s="22" t="s">
        <v>365</v>
      </c>
      <c r="I397" s="22" t="s">
        <v>632</v>
      </c>
      <c r="J397" s="23">
        <v>2200000</v>
      </c>
      <c r="K397" s="23">
        <v>770000000</v>
      </c>
      <c r="L397" s="23" t="s">
        <v>357</v>
      </c>
      <c r="M397" s="67" t="s">
        <v>1513</v>
      </c>
    </row>
    <row r="398" spans="1:13" ht="25.5">
      <c r="A398" s="19">
        <f>IF(C398&lt;&gt;"",SUBTOTAL(103,$C$3:$C398),"")</f>
        <v>383</v>
      </c>
      <c r="B398" s="19" t="s">
        <v>965</v>
      </c>
      <c r="C398" s="20" t="s">
        <v>966</v>
      </c>
      <c r="D398" s="19" t="s">
        <v>17</v>
      </c>
      <c r="E398" s="21">
        <v>64</v>
      </c>
      <c r="F398" s="22" t="s">
        <v>967</v>
      </c>
      <c r="G398" s="22" t="s">
        <v>968</v>
      </c>
      <c r="H398" s="22" t="s">
        <v>365</v>
      </c>
      <c r="I398" s="22" t="s">
        <v>485</v>
      </c>
      <c r="J398" s="23">
        <v>3802700</v>
      </c>
      <c r="K398" s="23">
        <v>243372800</v>
      </c>
      <c r="L398" s="23" t="s">
        <v>357</v>
      </c>
      <c r="M398" s="67" t="s">
        <v>1513</v>
      </c>
    </row>
    <row r="399" spans="1:13" ht="25.5">
      <c r="A399" s="19">
        <f>IF(C399&lt;&gt;"",SUBTOTAL(103,$C$3:$C399),"")</f>
        <v>384</v>
      </c>
      <c r="B399" s="19" t="s">
        <v>351</v>
      </c>
      <c r="C399" s="20" t="s">
        <v>352</v>
      </c>
      <c r="D399" s="19" t="s">
        <v>353</v>
      </c>
      <c r="E399" s="21">
        <v>350</v>
      </c>
      <c r="F399" s="22" t="s">
        <v>354</v>
      </c>
      <c r="G399" s="22" t="s">
        <v>355</v>
      </c>
      <c r="H399" s="22" t="s">
        <v>356</v>
      </c>
      <c r="I399" s="22" t="s">
        <v>294</v>
      </c>
      <c r="J399" s="23">
        <v>5730900</v>
      </c>
      <c r="K399" s="23">
        <v>2005815000</v>
      </c>
      <c r="L399" s="23" t="s">
        <v>357</v>
      </c>
      <c r="M399" s="67" t="s">
        <v>1513</v>
      </c>
    </row>
    <row r="400" spans="1:13" ht="25.5">
      <c r="A400" s="19">
        <f>IF(C400&lt;&gt;"",SUBTOTAL(103,$C$3:$C400),"")</f>
        <v>385</v>
      </c>
      <c r="B400" s="19" t="s">
        <v>358</v>
      </c>
      <c r="C400" s="20" t="s">
        <v>359</v>
      </c>
      <c r="D400" s="19" t="s">
        <v>353</v>
      </c>
      <c r="E400" s="21">
        <v>350</v>
      </c>
      <c r="F400" s="22" t="s">
        <v>360</v>
      </c>
      <c r="G400" s="22" t="s">
        <v>355</v>
      </c>
      <c r="H400" s="22" t="s">
        <v>356</v>
      </c>
      <c r="I400" s="22" t="s">
        <v>294</v>
      </c>
      <c r="J400" s="23">
        <v>3778950</v>
      </c>
      <c r="K400" s="23">
        <v>1322632500</v>
      </c>
      <c r="L400" s="23" t="s">
        <v>357</v>
      </c>
      <c r="M400" s="67" t="s">
        <v>1513</v>
      </c>
    </row>
    <row r="401" spans="1:13" ht="38.25">
      <c r="A401" s="19">
        <f>IF(C401&lt;&gt;"",SUBTOTAL(103,$C$3:$C401),"")</f>
        <v>386</v>
      </c>
      <c r="B401" s="19" t="s">
        <v>361</v>
      </c>
      <c r="C401" s="20" t="s">
        <v>362</v>
      </c>
      <c r="D401" s="19" t="s">
        <v>17</v>
      </c>
      <c r="E401" s="21">
        <v>8</v>
      </c>
      <c r="F401" s="22" t="s">
        <v>363</v>
      </c>
      <c r="G401" s="22" t="s">
        <v>364</v>
      </c>
      <c r="H401" s="22" t="s">
        <v>365</v>
      </c>
      <c r="I401" s="22" t="s">
        <v>294</v>
      </c>
      <c r="J401" s="23">
        <v>15073800</v>
      </c>
      <c r="K401" s="23">
        <v>120590400</v>
      </c>
      <c r="L401" s="23" t="s">
        <v>357</v>
      </c>
      <c r="M401" s="67" t="s">
        <v>1513</v>
      </c>
    </row>
    <row r="402" spans="1:13" ht="38.25">
      <c r="A402" s="19">
        <f>IF(C402&lt;&gt;"",SUBTOTAL(103,$C$3:$C402),"")</f>
        <v>387</v>
      </c>
      <c r="B402" s="19" t="s">
        <v>366</v>
      </c>
      <c r="C402" s="20" t="s">
        <v>367</v>
      </c>
      <c r="D402" s="19" t="s">
        <v>17</v>
      </c>
      <c r="E402" s="21">
        <v>4</v>
      </c>
      <c r="F402" s="22" t="s">
        <v>368</v>
      </c>
      <c r="G402" s="22" t="s">
        <v>369</v>
      </c>
      <c r="H402" s="22" t="s">
        <v>365</v>
      </c>
      <c r="I402" s="22" t="s">
        <v>294</v>
      </c>
      <c r="J402" s="23">
        <v>6390300</v>
      </c>
      <c r="K402" s="23">
        <v>25561200</v>
      </c>
      <c r="L402" s="23" t="s">
        <v>357</v>
      </c>
      <c r="M402" s="67" t="s">
        <v>1513</v>
      </c>
    </row>
    <row r="403" spans="1:13" ht="25.5">
      <c r="A403" s="19">
        <f>IF(C403&lt;&gt;"",SUBTOTAL(103,$C$3:$C403),"")</f>
        <v>388</v>
      </c>
      <c r="B403" s="19" t="s">
        <v>370</v>
      </c>
      <c r="C403" s="20" t="s">
        <v>371</v>
      </c>
      <c r="D403" s="19" t="s">
        <v>17</v>
      </c>
      <c r="E403" s="21">
        <v>200</v>
      </c>
      <c r="F403" s="22" t="s">
        <v>372</v>
      </c>
      <c r="G403" s="22" t="s">
        <v>364</v>
      </c>
      <c r="H403" s="22" t="s">
        <v>365</v>
      </c>
      <c r="I403" s="22" t="s">
        <v>294</v>
      </c>
      <c r="J403" s="23">
        <v>4536000</v>
      </c>
      <c r="K403" s="23">
        <v>907200000</v>
      </c>
      <c r="L403" s="23" t="s">
        <v>357</v>
      </c>
      <c r="M403" s="67" t="s">
        <v>1513</v>
      </c>
    </row>
    <row r="404" spans="1:13" ht="25.5">
      <c r="A404" s="63">
        <f>COUNTBLANK($C$3:C404)</f>
        <v>14</v>
      </c>
      <c r="B404" s="50" t="s">
        <v>1604</v>
      </c>
      <c r="C404" s="20"/>
      <c r="D404" s="19"/>
      <c r="E404" s="21"/>
      <c r="F404" s="22"/>
      <c r="G404" s="22"/>
      <c r="H404" s="22"/>
      <c r="I404" s="22"/>
      <c r="J404" s="72">
        <v>142728200</v>
      </c>
      <c r="K404" s="73"/>
      <c r="L404" s="58" t="str">
        <f>L405</f>
        <v> HC15. Hà Linh</v>
      </c>
      <c r="M404" s="67" t="s">
        <v>1513</v>
      </c>
    </row>
    <row r="405" spans="1:13" ht="25.5">
      <c r="A405" s="19">
        <f>IF(C405&lt;&gt;"",SUBTOTAL(103,$C$3:$C405),"")</f>
        <v>389</v>
      </c>
      <c r="B405" s="19" t="s">
        <v>26</v>
      </c>
      <c r="C405" s="20" t="s">
        <v>27</v>
      </c>
      <c r="D405" s="19" t="s">
        <v>28</v>
      </c>
      <c r="E405" s="21">
        <v>30</v>
      </c>
      <c r="F405" s="22" t="s">
        <v>29</v>
      </c>
      <c r="G405" s="22" t="s">
        <v>30</v>
      </c>
      <c r="H405" s="22" t="s">
        <v>31</v>
      </c>
      <c r="I405" s="22" t="s">
        <v>32</v>
      </c>
      <c r="J405" s="23">
        <v>517020</v>
      </c>
      <c r="K405" s="23">
        <v>15510600</v>
      </c>
      <c r="L405" s="23" t="s">
        <v>33</v>
      </c>
      <c r="M405" s="67" t="s">
        <v>1513</v>
      </c>
    </row>
    <row r="406" spans="1:13" ht="25.5">
      <c r="A406" s="19">
        <f>IF(C406&lt;&gt;"",SUBTOTAL(103,$C$3:$C406),"")</f>
        <v>390</v>
      </c>
      <c r="B406" s="19" t="s">
        <v>34</v>
      </c>
      <c r="C406" s="20" t="s">
        <v>35</v>
      </c>
      <c r="D406" s="19" t="s">
        <v>28</v>
      </c>
      <c r="E406" s="21">
        <v>60</v>
      </c>
      <c r="F406" s="22" t="s">
        <v>35</v>
      </c>
      <c r="G406" s="22" t="s">
        <v>30</v>
      </c>
      <c r="H406" s="22" t="s">
        <v>31</v>
      </c>
      <c r="I406" s="22" t="s">
        <v>32</v>
      </c>
      <c r="J406" s="23">
        <v>517020</v>
      </c>
      <c r="K406" s="23">
        <v>31021200</v>
      </c>
      <c r="L406" s="23" t="s">
        <v>33</v>
      </c>
      <c r="M406" s="67" t="s">
        <v>1513</v>
      </c>
    </row>
    <row r="407" spans="1:13" ht="25.5">
      <c r="A407" s="19">
        <f>IF(C407&lt;&gt;"",SUBTOTAL(103,$C$3:$C407),"")</f>
        <v>391</v>
      </c>
      <c r="B407" s="19" t="s">
        <v>1446</v>
      </c>
      <c r="C407" s="20" t="s">
        <v>1447</v>
      </c>
      <c r="D407" s="19" t="s">
        <v>1390</v>
      </c>
      <c r="E407" s="21">
        <v>20000</v>
      </c>
      <c r="F407" s="22" t="s">
        <v>1447</v>
      </c>
      <c r="G407" s="22" t="s">
        <v>1448</v>
      </c>
      <c r="H407" s="22" t="s">
        <v>1449</v>
      </c>
      <c r="I407" s="22" t="s">
        <v>32</v>
      </c>
      <c r="J407" s="23">
        <v>38.06</v>
      </c>
      <c r="K407" s="23">
        <v>761200</v>
      </c>
      <c r="L407" s="23" t="s">
        <v>33</v>
      </c>
      <c r="M407" s="67" t="s">
        <v>1513</v>
      </c>
    </row>
    <row r="408" spans="1:13" ht="25.5">
      <c r="A408" s="19">
        <f>IF(C408&lt;&gt;"",SUBTOTAL(103,$C$3:$C408),"")</f>
        <v>392</v>
      </c>
      <c r="B408" s="19" t="s">
        <v>1467</v>
      </c>
      <c r="C408" s="20" t="s">
        <v>1468</v>
      </c>
      <c r="D408" s="19" t="s">
        <v>77</v>
      </c>
      <c r="E408" s="21">
        <v>1000</v>
      </c>
      <c r="F408" s="22" t="s">
        <v>1468</v>
      </c>
      <c r="G408" s="22" t="s">
        <v>1605</v>
      </c>
      <c r="H408" s="22" t="s">
        <v>1469</v>
      </c>
      <c r="I408" s="22" t="s">
        <v>632</v>
      </c>
      <c r="J408" s="23">
        <v>70.4</v>
      </c>
      <c r="K408" s="23">
        <v>70400</v>
      </c>
      <c r="L408" s="23" t="s">
        <v>33</v>
      </c>
      <c r="M408" s="67" t="s">
        <v>1513</v>
      </c>
    </row>
    <row r="409" spans="1:13" ht="25.5">
      <c r="A409" s="19">
        <f>IF(C409&lt;&gt;"",SUBTOTAL(103,$C$3:$C409),"")</f>
        <v>393</v>
      </c>
      <c r="B409" s="19" t="s">
        <v>1476</v>
      </c>
      <c r="C409" s="20" t="s">
        <v>1477</v>
      </c>
      <c r="D409" s="19" t="s">
        <v>353</v>
      </c>
      <c r="E409" s="21">
        <v>32</v>
      </c>
      <c r="F409" s="22" t="s">
        <v>1477</v>
      </c>
      <c r="G409" s="22" t="s">
        <v>1478</v>
      </c>
      <c r="H409" s="22"/>
      <c r="I409" s="22" t="s">
        <v>1321</v>
      </c>
      <c r="J409" s="23">
        <v>1780000</v>
      </c>
      <c r="K409" s="23">
        <v>56960000</v>
      </c>
      <c r="L409" s="23" t="s">
        <v>33</v>
      </c>
      <c r="M409" s="67" t="s">
        <v>1513</v>
      </c>
    </row>
    <row r="410" spans="1:13" ht="25.5">
      <c r="A410" s="19">
        <f>IF(C410&lt;&gt;"",SUBTOTAL(103,$C$3:$C410),"")</f>
        <v>394</v>
      </c>
      <c r="B410" s="19" t="s">
        <v>1482</v>
      </c>
      <c r="C410" s="20" t="s">
        <v>1483</v>
      </c>
      <c r="D410" s="19" t="s">
        <v>1239</v>
      </c>
      <c r="E410" s="21">
        <v>600</v>
      </c>
      <c r="F410" s="22" t="s">
        <v>1483</v>
      </c>
      <c r="G410" s="22" t="s">
        <v>1484</v>
      </c>
      <c r="H410" s="22" t="s">
        <v>1485</v>
      </c>
      <c r="I410" s="22" t="s">
        <v>1486</v>
      </c>
      <c r="J410" s="23">
        <v>64008</v>
      </c>
      <c r="K410" s="23">
        <v>38404800</v>
      </c>
      <c r="L410" s="23" t="s">
        <v>33</v>
      </c>
      <c r="M410" s="67" t="s">
        <v>1513</v>
      </c>
    </row>
    <row r="411" spans="1:13" ht="28.5">
      <c r="A411" s="63">
        <f>COUNTBLANK($C$3:C411)</f>
        <v>15</v>
      </c>
      <c r="B411" s="50" t="s">
        <v>1606</v>
      </c>
      <c r="C411" s="20"/>
      <c r="D411" s="19"/>
      <c r="E411" s="21"/>
      <c r="F411" s="22"/>
      <c r="G411" s="22"/>
      <c r="H411" s="22"/>
      <c r="I411" s="22"/>
      <c r="J411" s="72">
        <v>46200000</v>
      </c>
      <c r="K411" s="73"/>
      <c r="L411" s="58" t="str">
        <f>L412</f>
        <v> HC16. Hoàng Anh</v>
      </c>
      <c r="M411" s="67" t="s">
        <v>1513</v>
      </c>
    </row>
    <row r="412" spans="1:13" ht="25.5">
      <c r="A412" s="19">
        <f>IF(C412&lt;&gt;"",SUBTOTAL(103,$C$3:$C412),"")</f>
        <v>395</v>
      </c>
      <c r="B412" s="19" t="s">
        <v>1460</v>
      </c>
      <c r="C412" s="20" t="s">
        <v>1461</v>
      </c>
      <c r="D412" s="19" t="s">
        <v>17</v>
      </c>
      <c r="E412" s="21">
        <v>50</v>
      </c>
      <c r="F412" s="22" t="s">
        <v>1462</v>
      </c>
      <c r="G412" s="22" t="s">
        <v>1463</v>
      </c>
      <c r="H412" s="22" t="s">
        <v>1462</v>
      </c>
      <c r="I412" s="22" t="s">
        <v>766</v>
      </c>
      <c r="J412" s="23">
        <v>396000</v>
      </c>
      <c r="K412" s="23">
        <v>19800000</v>
      </c>
      <c r="L412" s="23" t="s">
        <v>1464</v>
      </c>
      <c r="M412" s="67" t="s">
        <v>1513</v>
      </c>
    </row>
    <row r="413" spans="1:13" ht="25.5">
      <c r="A413" s="19">
        <f>IF(C413&lt;&gt;"",SUBTOTAL(103,$C$3:$C413),"")</f>
        <v>396</v>
      </c>
      <c r="B413" s="19" t="s">
        <v>1465</v>
      </c>
      <c r="C413" s="20" t="s">
        <v>1466</v>
      </c>
      <c r="D413" s="19" t="s">
        <v>17</v>
      </c>
      <c r="E413" s="21">
        <v>50</v>
      </c>
      <c r="F413" s="22" t="s">
        <v>1462</v>
      </c>
      <c r="G413" s="22" t="s">
        <v>1463</v>
      </c>
      <c r="H413" s="22" t="s">
        <v>1462</v>
      </c>
      <c r="I413" s="22" t="s">
        <v>766</v>
      </c>
      <c r="J413" s="23">
        <v>528000</v>
      </c>
      <c r="K413" s="23">
        <v>26400000</v>
      </c>
      <c r="L413" s="23" t="s">
        <v>1464</v>
      </c>
      <c r="M413" s="67" t="s">
        <v>1513</v>
      </c>
    </row>
    <row r="414" spans="1:13" ht="28.5">
      <c r="A414" s="63">
        <f>COUNTBLANK($C$3:C414)</f>
        <v>16</v>
      </c>
      <c r="B414" s="50" t="s">
        <v>1598</v>
      </c>
      <c r="C414" s="20"/>
      <c r="D414" s="19"/>
      <c r="E414" s="21"/>
      <c r="F414" s="22"/>
      <c r="G414" s="22"/>
      <c r="H414" s="22"/>
      <c r="I414" s="22"/>
      <c r="J414" s="72">
        <v>2426278000</v>
      </c>
      <c r="K414" s="73"/>
      <c r="L414" s="58" t="str">
        <f>L415</f>
        <v> HC17. Vạn Niên</v>
      </c>
      <c r="M414" s="67" t="s">
        <v>1513</v>
      </c>
    </row>
    <row r="415" spans="1:13" ht="33" customHeight="1">
      <c r="A415" s="19">
        <f>IF(C415&lt;&gt;"",SUBTOTAL(103,$C$3:$C415),"")</f>
        <v>397</v>
      </c>
      <c r="B415" s="19" t="s">
        <v>1045</v>
      </c>
      <c r="C415" s="20" t="s">
        <v>1046</v>
      </c>
      <c r="D415" s="19" t="s">
        <v>17</v>
      </c>
      <c r="E415" s="21">
        <v>20</v>
      </c>
      <c r="F415" s="22" t="s">
        <v>1047</v>
      </c>
      <c r="G415" s="22" t="s">
        <v>1048</v>
      </c>
      <c r="H415" s="22" t="s">
        <v>1049</v>
      </c>
      <c r="I415" s="22" t="s">
        <v>766</v>
      </c>
      <c r="J415" s="23">
        <v>22660000</v>
      </c>
      <c r="K415" s="23">
        <v>453200000</v>
      </c>
      <c r="L415" s="23" t="s">
        <v>1050</v>
      </c>
      <c r="M415" s="67" t="s">
        <v>1513</v>
      </c>
    </row>
    <row r="416" spans="1:13" ht="33" customHeight="1">
      <c r="A416" s="19">
        <f>IF(C416&lt;&gt;"",SUBTOTAL(103,$C$3:$C416),"")</f>
        <v>398</v>
      </c>
      <c r="B416" s="19" t="s">
        <v>1051</v>
      </c>
      <c r="C416" s="20" t="s">
        <v>1052</v>
      </c>
      <c r="D416" s="19" t="s">
        <v>17</v>
      </c>
      <c r="E416" s="21">
        <v>10</v>
      </c>
      <c r="F416" s="22" t="s">
        <v>1053</v>
      </c>
      <c r="G416" s="22" t="s">
        <v>1054</v>
      </c>
      <c r="H416" s="22" t="s">
        <v>1049</v>
      </c>
      <c r="I416" s="22" t="s">
        <v>1055</v>
      </c>
      <c r="J416" s="23">
        <v>13520000</v>
      </c>
      <c r="K416" s="23">
        <v>135200000</v>
      </c>
      <c r="L416" s="23" t="s">
        <v>1050</v>
      </c>
      <c r="M416" s="67" t="s">
        <v>1513</v>
      </c>
    </row>
    <row r="417" spans="1:13" ht="33" customHeight="1">
      <c r="A417" s="19">
        <f>IF(C417&lt;&gt;"",SUBTOTAL(103,$C$3:$C417),"")</f>
        <v>399</v>
      </c>
      <c r="B417" s="19" t="s">
        <v>1097</v>
      </c>
      <c r="C417" s="20" t="s">
        <v>1098</v>
      </c>
      <c r="D417" s="19" t="s">
        <v>17</v>
      </c>
      <c r="E417" s="21">
        <v>1</v>
      </c>
      <c r="F417" s="22" t="s">
        <v>1099</v>
      </c>
      <c r="G417" s="22" t="s">
        <v>1100</v>
      </c>
      <c r="H417" s="22" t="s">
        <v>1049</v>
      </c>
      <c r="I417" s="22" t="s">
        <v>766</v>
      </c>
      <c r="J417" s="23">
        <v>7700000</v>
      </c>
      <c r="K417" s="23">
        <v>7700000</v>
      </c>
      <c r="L417" s="23" t="s">
        <v>1050</v>
      </c>
      <c r="M417" s="67" t="s">
        <v>1513</v>
      </c>
    </row>
    <row r="418" spans="1:13" ht="33" customHeight="1">
      <c r="A418" s="19">
        <f>IF(C418&lt;&gt;"",SUBTOTAL(103,$C$3:$C418),"")</f>
        <v>400</v>
      </c>
      <c r="B418" s="19" t="s">
        <v>1104</v>
      </c>
      <c r="C418" s="20" t="s">
        <v>1105</v>
      </c>
      <c r="D418" s="19" t="s">
        <v>17</v>
      </c>
      <c r="E418" s="21">
        <v>5</v>
      </c>
      <c r="F418" s="22" t="s">
        <v>1106</v>
      </c>
      <c r="G418" s="22" t="s">
        <v>1107</v>
      </c>
      <c r="H418" s="22" t="s">
        <v>1049</v>
      </c>
      <c r="I418" s="22" t="s">
        <v>1055</v>
      </c>
      <c r="J418" s="23">
        <v>14760000</v>
      </c>
      <c r="K418" s="23">
        <v>73800000</v>
      </c>
      <c r="L418" s="23" t="s">
        <v>1050</v>
      </c>
      <c r="M418" s="67" t="s">
        <v>1513</v>
      </c>
    </row>
    <row r="419" spans="1:13" ht="33" customHeight="1">
      <c r="A419" s="19">
        <f>IF(C419&lt;&gt;"",SUBTOTAL(103,$C$3:$C419),"")</f>
        <v>401</v>
      </c>
      <c r="B419" s="19" t="s">
        <v>1108</v>
      </c>
      <c r="C419" s="20" t="s">
        <v>1109</v>
      </c>
      <c r="D419" s="19" t="s">
        <v>17</v>
      </c>
      <c r="E419" s="21">
        <v>3</v>
      </c>
      <c r="F419" s="22" t="s">
        <v>1110</v>
      </c>
      <c r="G419" s="22" t="s">
        <v>1107</v>
      </c>
      <c r="H419" s="22" t="s">
        <v>1049</v>
      </c>
      <c r="I419" s="22" t="s">
        <v>1055</v>
      </c>
      <c r="J419" s="23">
        <v>7195000</v>
      </c>
      <c r="K419" s="23">
        <v>21585000</v>
      </c>
      <c r="L419" s="23" t="s">
        <v>1050</v>
      </c>
      <c r="M419" s="67" t="s">
        <v>1513</v>
      </c>
    </row>
    <row r="420" spans="1:13" ht="33" customHeight="1">
      <c r="A420" s="19">
        <f>IF(C420&lt;&gt;"",SUBTOTAL(103,$C$3:$C420),"")</f>
        <v>402</v>
      </c>
      <c r="B420" s="19" t="s">
        <v>1111</v>
      </c>
      <c r="C420" s="20" t="s">
        <v>1112</v>
      </c>
      <c r="D420" s="19" t="s">
        <v>17</v>
      </c>
      <c r="E420" s="21">
        <v>5</v>
      </c>
      <c r="F420" s="22" t="s">
        <v>1113</v>
      </c>
      <c r="G420" s="22" t="s">
        <v>1107</v>
      </c>
      <c r="H420" s="22" t="s">
        <v>1049</v>
      </c>
      <c r="I420" s="22" t="s">
        <v>1055</v>
      </c>
      <c r="J420" s="23">
        <v>6181000</v>
      </c>
      <c r="K420" s="23">
        <v>30905000</v>
      </c>
      <c r="L420" s="23" t="s">
        <v>1050</v>
      </c>
      <c r="M420" s="67" t="s">
        <v>1513</v>
      </c>
    </row>
    <row r="421" spans="1:13" ht="33" customHeight="1">
      <c r="A421" s="19">
        <f>IF(C421&lt;&gt;"",SUBTOTAL(103,$C$3:$C421),"")</f>
        <v>403</v>
      </c>
      <c r="B421" s="19" t="s">
        <v>1114</v>
      </c>
      <c r="C421" s="20" t="s">
        <v>1115</v>
      </c>
      <c r="D421" s="19" t="s">
        <v>17</v>
      </c>
      <c r="E421" s="21">
        <v>5</v>
      </c>
      <c r="F421" s="22" t="s">
        <v>1116</v>
      </c>
      <c r="G421" s="22" t="s">
        <v>1107</v>
      </c>
      <c r="H421" s="22" t="s">
        <v>1049</v>
      </c>
      <c r="I421" s="22" t="s">
        <v>1055</v>
      </c>
      <c r="J421" s="23">
        <v>6181000</v>
      </c>
      <c r="K421" s="23">
        <v>30905000</v>
      </c>
      <c r="L421" s="23" t="s">
        <v>1050</v>
      </c>
      <c r="M421" s="67" t="s">
        <v>1513</v>
      </c>
    </row>
    <row r="422" spans="1:13" ht="33" customHeight="1">
      <c r="A422" s="19">
        <f>IF(C422&lt;&gt;"",SUBTOTAL(103,$C$3:$C422),"")</f>
        <v>404</v>
      </c>
      <c r="B422" s="19" t="s">
        <v>1117</v>
      </c>
      <c r="C422" s="20" t="s">
        <v>1118</v>
      </c>
      <c r="D422" s="19" t="s">
        <v>17</v>
      </c>
      <c r="E422" s="21">
        <v>3</v>
      </c>
      <c r="F422" s="22" t="s">
        <v>1119</v>
      </c>
      <c r="G422" s="22" t="s">
        <v>1107</v>
      </c>
      <c r="H422" s="22" t="s">
        <v>1049</v>
      </c>
      <c r="I422" s="22" t="s">
        <v>1055</v>
      </c>
      <c r="J422" s="23">
        <v>5300000</v>
      </c>
      <c r="K422" s="23">
        <v>15900000</v>
      </c>
      <c r="L422" s="23" t="s">
        <v>1050</v>
      </c>
      <c r="M422" s="67" t="s">
        <v>1513</v>
      </c>
    </row>
    <row r="423" spans="1:13" ht="33" customHeight="1">
      <c r="A423" s="19">
        <f>IF(C423&lt;&gt;"",SUBTOTAL(103,$C$3:$C423),"")</f>
        <v>405</v>
      </c>
      <c r="B423" s="19" t="s">
        <v>1120</v>
      </c>
      <c r="C423" s="20" t="s">
        <v>1121</v>
      </c>
      <c r="D423" s="19" t="s">
        <v>17</v>
      </c>
      <c r="E423" s="21">
        <v>3</v>
      </c>
      <c r="F423" s="22" t="s">
        <v>1122</v>
      </c>
      <c r="G423" s="22" t="s">
        <v>1107</v>
      </c>
      <c r="H423" s="22" t="s">
        <v>1049</v>
      </c>
      <c r="I423" s="22" t="s">
        <v>1055</v>
      </c>
      <c r="J423" s="23">
        <v>5300000</v>
      </c>
      <c r="K423" s="23">
        <v>15900000</v>
      </c>
      <c r="L423" s="23" t="s">
        <v>1050</v>
      </c>
      <c r="M423" s="67" t="s">
        <v>1513</v>
      </c>
    </row>
    <row r="424" spans="1:13" ht="33" customHeight="1">
      <c r="A424" s="19">
        <f>IF(C424&lt;&gt;"",SUBTOTAL(103,$C$3:$C424),"")</f>
        <v>406</v>
      </c>
      <c r="B424" s="19" t="s">
        <v>1123</v>
      </c>
      <c r="C424" s="20" t="s">
        <v>1124</v>
      </c>
      <c r="D424" s="19" t="s">
        <v>17</v>
      </c>
      <c r="E424" s="21">
        <v>10</v>
      </c>
      <c r="F424" s="22" t="s">
        <v>1125</v>
      </c>
      <c r="G424" s="22" t="s">
        <v>1126</v>
      </c>
      <c r="H424" s="22" t="s">
        <v>1049</v>
      </c>
      <c r="I424" s="22" t="s">
        <v>1055</v>
      </c>
      <c r="J424" s="23">
        <v>9050000</v>
      </c>
      <c r="K424" s="23">
        <v>90500000</v>
      </c>
      <c r="L424" s="23" t="s">
        <v>1050</v>
      </c>
      <c r="M424" s="67" t="s">
        <v>1513</v>
      </c>
    </row>
    <row r="425" spans="1:13" ht="33" customHeight="1">
      <c r="A425" s="19">
        <f>IF(C425&lt;&gt;"",SUBTOTAL(103,$C$3:$C425),"")</f>
        <v>407</v>
      </c>
      <c r="B425" s="19" t="s">
        <v>1127</v>
      </c>
      <c r="C425" s="20" t="s">
        <v>1128</v>
      </c>
      <c r="D425" s="19" t="s">
        <v>17</v>
      </c>
      <c r="E425" s="21">
        <v>10</v>
      </c>
      <c r="F425" s="22" t="s">
        <v>1129</v>
      </c>
      <c r="G425" s="22" t="s">
        <v>1130</v>
      </c>
      <c r="H425" s="22" t="s">
        <v>1049</v>
      </c>
      <c r="I425" s="22" t="s">
        <v>1055</v>
      </c>
      <c r="J425" s="23">
        <v>3600000</v>
      </c>
      <c r="K425" s="23">
        <v>36000000</v>
      </c>
      <c r="L425" s="23" t="s">
        <v>1050</v>
      </c>
      <c r="M425" s="67" t="s">
        <v>1513</v>
      </c>
    </row>
    <row r="426" spans="1:13" ht="33" customHeight="1">
      <c r="A426" s="19">
        <f>IF(C426&lt;&gt;"",SUBTOTAL(103,$C$3:$C426),"")</f>
        <v>408</v>
      </c>
      <c r="B426" s="19" t="s">
        <v>1131</v>
      </c>
      <c r="C426" s="20" t="s">
        <v>1132</v>
      </c>
      <c r="D426" s="19" t="s">
        <v>17</v>
      </c>
      <c r="E426" s="21">
        <v>5</v>
      </c>
      <c r="F426" s="22" t="s">
        <v>1133</v>
      </c>
      <c r="G426" s="22" t="s">
        <v>1134</v>
      </c>
      <c r="H426" s="22" t="s">
        <v>1049</v>
      </c>
      <c r="I426" s="22" t="s">
        <v>1055</v>
      </c>
      <c r="J426" s="23">
        <v>13520000</v>
      </c>
      <c r="K426" s="23">
        <v>67600000</v>
      </c>
      <c r="L426" s="23" t="s">
        <v>1050</v>
      </c>
      <c r="M426" s="67" t="s">
        <v>1513</v>
      </c>
    </row>
    <row r="427" spans="1:13" ht="33" customHeight="1">
      <c r="A427" s="19">
        <f>IF(C427&lt;&gt;"",SUBTOTAL(103,$C$3:$C427),"")</f>
        <v>409</v>
      </c>
      <c r="B427" s="19" t="s">
        <v>1135</v>
      </c>
      <c r="C427" s="20" t="s">
        <v>1136</v>
      </c>
      <c r="D427" s="19" t="s">
        <v>17</v>
      </c>
      <c r="E427" s="21">
        <v>5</v>
      </c>
      <c r="F427" s="22" t="s">
        <v>1137</v>
      </c>
      <c r="G427" s="22" t="s">
        <v>1138</v>
      </c>
      <c r="H427" s="22" t="s">
        <v>1049</v>
      </c>
      <c r="I427" s="22" t="s">
        <v>1055</v>
      </c>
      <c r="J427" s="23">
        <v>3920000</v>
      </c>
      <c r="K427" s="23">
        <v>19600000</v>
      </c>
      <c r="L427" s="23" t="s">
        <v>1050</v>
      </c>
      <c r="M427" s="67" t="s">
        <v>1513</v>
      </c>
    </row>
    <row r="428" spans="1:13" ht="33" customHeight="1">
      <c r="A428" s="19">
        <f>IF(C428&lt;&gt;"",SUBTOTAL(103,$C$3:$C428),"")</f>
        <v>410</v>
      </c>
      <c r="B428" s="19" t="s">
        <v>1139</v>
      </c>
      <c r="C428" s="20" t="s">
        <v>1140</v>
      </c>
      <c r="D428" s="19" t="s">
        <v>17</v>
      </c>
      <c r="E428" s="21">
        <v>10</v>
      </c>
      <c r="F428" s="22" t="s">
        <v>1141</v>
      </c>
      <c r="G428" s="22" t="s">
        <v>1134</v>
      </c>
      <c r="H428" s="22" t="s">
        <v>1049</v>
      </c>
      <c r="I428" s="22" t="s">
        <v>1055</v>
      </c>
      <c r="J428" s="23">
        <v>6520000</v>
      </c>
      <c r="K428" s="23">
        <v>65200000</v>
      </c>
      <c r="L428" s="23" t="s">
        <v>1050</v>
      </c>
      <c r="M428" s="67" t="s">
        <v>1513</v>
      </c>
    </row>
    <row r="429" spans="1:13" ht="33" customHeight="1">
      <c r="A429" s="19">
        <f>IF(C429&lt;&gt;"",SUBTOTAL(103,$C$3:$C429),"")</f>
        <v>411</v>
      </c>
      <c r="B429" s="19" t="s">
        <v>1142</v>
      </c>
      <c r="C429" s="20" t="s">
        <v>1143</v>
      </c>
      <c r="D429" s="19" t="s">
        <v>17</v>
      </c>
      <c r="E429" s="21">
        <v>25</v>
      </c>
      <c r="F429" s="22" t="s">
        <v>1144</v>
      </c>
      <c r="G429" s="22" t="s">
        <v>1145</v>
      </c>
      <c r="H429" s="22" t="s">
        <v>1049</v>
      </c>
      <c r="I429" s="22" t="s">
        <v>1055</v>
      </c>
      <c r="J429" s="23">
        <v>6400000</v>
      </c>
      <c r="K429" s="23">
        <v>160000000</v>
      </c>
      <c r="L429" s="23" t="s">
        <v>1050</v>
      </c>
      <c r="M429" s="67" t="s">
        <v>1513</v>
      </c>
    </row>
    <row r="430" spans="1:13" ht="33" customHeight="1">
      <c r="A430" s="19">
        <f>IF(C430&lt;&gt;"",SUBTOTAL(103,$C$3:$C430),"")</f>
        <v>412</v>
      </c>
      <c r="B430" s="19" t="s">
        <v>1146</v>
      </c>
      <c r="C430" s="20" t="s">
        <v>1147</v>
      </c>
      <c r="D430" s="19" t="s">
        <v>17</v>
      </c>
      <c r="E430" s="21">
        <v>24</v>
      </c>
      <c r="F430" s="22" t="s">
        <v>1148</v>
      </c>
      <c r="G430" s="22" t="s">
        <v>1149</v>
      </c>
      <c r="H430" s="22" t="s">
        <v>1049</v>
      </c>
      <c r="I430" s="22" t="s">
        <v>1055</v>
      </c>
      <c r="J430" s="23">
        <v>8550000</v>
      </c>
      <c r="K430" s="23">
        <v>205200000</v>
      </c>
      <c r="L430" s="23" t="s">
        <v>1050</v>
      </c>
      <c r="M430" s="67" t="s">
        <v>1513</v>
      </c>
    </row>
    <row r="431" spans="1:13" ht="33" customHeight="1">
      <c r="A431" s="19">
        <f>IF(C431&lt;&gt;"",SUBTOTAL(103,$C$3:$C431),"")</f>
        <v>413</v>
      </c>
      <c r="B431" s="19" t="s">
        <v>1188</v>
      </c>
      <c r="C431" s="20" t="s">
        <v>1189</v>
      </c>
      <c r="D431" s="19" t="s">
        <v>17</v>
      </c>
      <c r="E431" s="21">
        <v>60</v>
      </c>
      <c r="F431" s="22" t="s">
        <v>1189</v>
      </c>
      <c r="G431" s="22" t="s">
        <v>1107</v>
      </c>
      <c r="H431" s="22" t="s">
        <v>1049</v>
      </c>
      <c r="I431" s="22" t="s">
        <v>1055</v>
      </c>
      <c r="J431" s="23">
        <v>2290050</v>
      </c>
      <c r="K431" s="23">
        <v>137403000</v>
      </c>
      <c r="L431" s="23" t="s">
        <v>1050</v>
      </c>
      <c r="M431" s="67" t="s">
        <v>1513</v>
      </c>
    </row>
    <row r="432" spans="1:13" ht="33" customHeight="1">
      <c r="A432" s="19">
        <f>IF(C432&lt;&gt;"",SUBTOTAL(103,$C$3:$C432),"")</f>
        <v>414</v>
      </c>
      <c r="B432" s="19" t="s">
        <v>1227</v>
      </c>
      <c r="C432" s="20" t="s">
        <v>1228</v>
      </c>
      <c r="D432" s="19" t="s">
        <v>17</v>
      </c>
      <c r="E432" s="21">
        <v>12</v>
      </c>
      <c r="F432" s="22" t="s">
        <v>1229</v>
      </c>
      <c r="G432" s="22" t="s">
        <v>663</v>
      </c>
      <c r="H432" s="22" t="s">
        <v>1049</v>
      </c>
      <c r="I432" s="22" t="s">
        <v>1055</v>
      </c>
      <c r="J432" s="23">
        <v>8280000</v>
      </c>
      <c r="K432" s="23">
        <v>99360000</v>
      </c>
      <c r="L432" s="23" t="s">
        <v>1050</v>
      </c>
      <c r="M432" s="67" t="s">
        <v>1513</v>
      </c>
    </row>
    <row r="433" spans="1:13" ht="33" customHeight="1">
      <c r="A433" s="19">
        <f>IF(C433&lt;&gt;"",SUBTOTAL(103,$C$3:$C433),"")</f>
        <v>415</v>
      </c>
      <c r="B433" s="19" t="s">
        <v>1230</v>
      </c>
      <c r="C433" s="20" t="s">
        <v>1231</v>
      </c>
      <c r="D433" s="19" t="s">
        <v>17</v>
      </c>
      <c r="E433" s="21">
        <v>12</v>
      </c>
      <c r="F433" s="22" t="s">
        <v>1232</v>
      </c>
      <c r="G433" s="22" t="s">
        <v>663</v>
      </c>
      <c r="H433" s="22" t="s">
        <v>1049</v>
      </c>
      <c r="I433" s="22" t="s">
        <v>1055</v>
      </c>
      <c r="J433" s="23">
        <v>8280000</v>
      </c>
      <c r="K433" s="23">
        <v>99360000</v>
      </c>
      <c r="L433" s="23" t="s">
        <v>1050</v>
      </c>
      <c r="M433" s="67" t="s">
        <v>1513</v>
      </c>
    </row>
    <row r="434" spans="1:13" ht="33" customHeight="1">
      <c r="A434" s="27">
        <f>IF(C434&lt;&gt;"",SUBTOTAL(103,$C$3:$C434),"")</f>
        <v>416</v>
      </c>
      <c r="B434" s="27" t="s">
        <v>1233</v>
      </c>
      <c r="C434" s="28" t="s">
        <v>1234</v>
      </c>
      <c r="D434" s="27" t="s">
        <v>17</v>
      </c>
      <c r="E434" s="29">
        <v>24</v>
      </c>
      <c r="F434" s="30" t="s">
        <v>1235</v>
      </c>
      <c r="G434" s="30" t="s">
        <v>876</v>
      </c>
      <c r="H434" s="30" t="s">
        <v>1049</v>
      </c>
      <c r="I434" s="30" t="s">
        <v>1055</v>
      </c>
      <c r="J434" s="31">
        <v>27540000</v>
      </c>
      <c r="K434" s="31">
        <v>660960000</v>
      </c>
      <c r="L434" s="31" t="s">
        <v>1050</v>
      </c>
      <c r="M434" s="67" t="s">
        <v>1513</v>
      </c>
    </row>
    <row r="435" spans="1:13" ht="16.5" customHeight="1" hidden="1">
      <c r="A435" s="12">
        <f>IF(C435&lt;&gt;"",SUBTOTAL(103,$C$3:$C435),"")</f>
      </c>
      <c r="J435" s="71">
        <f>SUBTOTAL(109,K1:K434)</f>
        <v>45963008040</v>
      </c>
      <c r="K435" s="71"/>
      <c r="L435" s="26"/>
      <c r="M435" s="67" t="s">
        <v>1513</v>
      </c>
    </row>
  </sheetData>
  <sheetProtection/>
  <autoFilter ref="A2:L434"/>
  <mergeCells count="17">
    <mergeCell ref="J414:K414"/>
    <mergeCell ref="J218:K218"/>
    <mergeCell ref="J241:K241"/>
    <mergeCell ref="J261:K261"/>
    <mergeCell ref="J264:K264"/>
    <mergeCell ref="J276:K276"/>
    <mergeCell ref="J404:K404"/>
    <mergeCell ref="J435:K435"/>
    <mergeCell ref="J3:K3"/>
    <mergeCell ref="J10:K10"/>
    <mergeCell ref="J73:K73"/>
    <mergeCell ref="J113:K113"/>
    <mergeCell ref="J169:K169"/>
    <mergeCell ref="J173:K173"/>
    <mergeCell ref="J182:K182"/>
    <mergeCell ref="J188:K188"/>
    <mergeCell ref="J411:K41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"/>
  <sheetViews>
    <sheetView zoomScalePageLayoutView="0" workbookViewId="0" topLeftCell="B1">
      <selection activeCell="F10" sqref="F10"/>
    </sheetView>
  </sheetViews>
  <sheetFormatPr defaultColWidth="9.140625" defaultRowHeight="12.75"/>
  <cols>
    <col min="1" max="2" width="9.140625" style="38" customWidth="1"/>
    <col min="3" max="3" width="36.421875" style="38" customWidth="1"/>
    <col min="4" max="4" width="9.140625" style="38" customWidth="1"/>
    <col min="5" max="5" width="25.421875" style="47" customWidth="1"/>
    <col min="6" max="6" width="33.421875" style="38" customWidth="1"/>
    <col min="7" max="7" width="25.421875" style="47" customWidth="1"/>
    <col min="8" max="8" width="22.421875" style="38" customWidth="1"/>
    <col min="9" max="16384" width="9.140625" style="38" customWidth="1"/>
  </cols>
  <sheetData>
    <row r="5" ht="17.25" thickBot="1"/>
    <row r="6" spans="1:7" ht="50.25" thickBot="1">
      <c r="A6" s="39" t="s">
        <v>8</v>
      </c>
      <c r="B6" s="40" t="s">
        <v>1531</v>
      </c>
      <c r="C6" s="41" t="s">
        <v>1532</v>
      </c>
      <c r="D6" s="40" t="s">
        <v>1533</v>
      </c>
      <c r="E6" s="48" t="s">
        <v>1534</v>
      </c>
      <c r="G6" s="48" t="s">
        <v>1569</v>
      </c>
    </row>
    <row r="7" spans="1:8" ht="33.75" thickBot="1">
      <c r="A7" s="42">
        <v>1</v>
      </c>
      <c r="B7" s="43" t="s">
        <v>1535</v>
      </c>
      <c r="C7" s="44" t="s">
        <v>1515</v>
      </c>
      <c r="D7" s="43">
        <v>6</v>
      </c>
      <c r="E7" s="49">
        <v>283778000</v>
      </c>
      <c r="F7" s="45" t="s">
        <v>1552</v>
      </c>
      <c r="G7" s="49">
        <f>ROUND(E7*0.03,0)</f>
        <v>8513340</v>
      </c>
      <c r="H7" s="38" t="s">
        <v>1570</v>
      </c>
    </row>
    <row r="8" spans="1:8" ht="33.75" thickBot="1">
      <c r="A8" s="42">
        <v>2</v>
      </c>
      <c r="B8" s="43" t="s">
        <v>1536</v>
      </c>
      <c r="C8" s="44" t="s">
        <v>1516</v>
      </c>
      <c r="D8" s="43">
        <v>62</v>
      </c>
      <c r="E8" s="49">
        <v>11023464990</v>
      </c>
      <c r="F8" s="45" t="s">
        <v>1553</v>
      </c>
      <c r="G8" s="49">
        <f aca="true" t="shared" si="0" ref="G8:G23">ROUND(E8*0.03,0)</f>
        <v>330703950</v>
      </c>
      <c r="H8" s="38" t="s">
        <v>1582</v>
      </c>
    </row>
    <row r="9" spans="1:8" ht="33.75" thickBot="1">
      <c r="A9" s="42">
        <v>3</v>
      </c>
      <c r="B9" s="43" t="s">
        <v>1537</v>
      </c>
      <c r="C9" s="44" t="s">
        <v>1517</v>
      </c>
      <c r="D9" s="43">
        <v>39</v>
      </c>
      <c r="E9" s="49">
        <v>321592000</v>
      </c>
      <c r="F9" s="45" t="s">
        <v>1554</v>
      </c>
      <c r="G9" s="49">
        <f t="shared" si="0"/>
        <v>9647760</v>
      </c>
      <c r="H9" s="38" t="s">
        <v>1571</v>
      </c>
    </row>
    <row r="10" spans="1:8" ht="33.75" thickBot="1">
      <c r="A10" s="42">
        <v>4</v>
      </c>
      <c r="B10" s="43" t="s">
        <v>1538</v>
      </c>
      <c r="C10" s="44" t="s">
        <v>1518</v>
      </c>
      <c r="D10" s="43">
        <v>55</v>
      </c>
      <c r="E10" s="49">
        <v>268838500</v>
      </c>
      <c r="F10" s="45" t="s">
        <v>1555</v>
      </c>
      <c r="G10" s="49">
        <f t="shared" si="0"/>
        <v>8065155</v>
      </c>
      <c r="H10" s="38" t="s">
        <v>1572</v>
      </c>
    </row>
    <row r="11" spans="1:8" ht="33.75" thickBot="1">
      <c r="A11" s="42">
        <v>5</v>
      </c>
      <c r="B11" s="43" t="s">
        <v>1539</v>
      </c>
      <c r="C11" s="44" t="s">
        <v>1519</v>
      </c>
      <c r="D11" s="43">
        <v>3</v>
      </c>
      <c r="E11" s="49">
        <v>342750000</v>
      </c>
      <c r="F11" s="45" t="s">
        <v>1556</v>
      </c>
      <c r="G11" s="49">
        <f t="shared" si="0"/>
        <v>10282500</v>
      </c>
      <c r="H11" s="38" t="s">
        <v>1573</v>
      </c>
    </row>
    <row r="12" spans="1:8" ht="33.75" thickBot="1">
      <c r="A12" s="42">
        <v>6</v>
      </c>
      <c r="B12" s="43" t="s">
        <v>1540</v>
      </c>
      <c r="C12" s="44" t="s">
        <v>1520</v>
      </c>
      <c r="D12" s="43">
        <v>8</v>
      </c>
      <c r="E12" s="49">
        <v>27448300</v>
      </c>
      <c r="F12" s="45" t="s">
        <v>1557</v>
      </c>
      <c r="G12" s="49">
        <f t="shared" si="0"/>
        <v>823449</v>
      </c>
      <c r="H12" s="38" t="s">
        <v>1574</v>
      </c>
    </row>
    <row r="13" spans="1:8" ht="33.75" thickBot="1">
      <c r="A13" s="42">
        <v>7</v>
      </c>
      <c r="B13" s="43" t="s">
        <v>1541</v>
      </c>
      <c r="C13" s="44" t="s">
        <v>1521</v>
      </c>
      <c r="D13" s="43">
        <v>5</v>
      </c>
      <c r="E13" s="49">
        <v>41152000</v>
      </c>
      <c r="F13" s="45" t="s">
        <v>1558</v>
      </c>
      <c r="G13" s="49">
        <f t="shared" si="0"/>
        <v>1234560</v>
      </c>
      <c r="H13" s="38" t="s">
        <v>1575</v>
      </c>
    </row>
    <row r="14" spans="1:8" ht="33.75" thickBot="1">
      <c r="A14" s="42">
        <v>8</v>
      </c>
      <c r="B14" s="43" t="s">
        <v>1542</v>
      </c>
      <c r="C14" s="44" t="s">
        <v>1522</v>
      </c>
      <c r="D14" s="43">
        <v>29</v>
      </c>
      <c r="E14" s="49">
        <v>3344024600</v>
      </c>
      <c r="F14" s="45" t="s">
        <v>1559</v>
      </c>
      <c r="G14" s="49">
        <f t="shared" si="0"/>
        <v>100320738</v>
      </c>
      <c r="H14" s="38" t="s">
        <v>1576</v>
      </c>
    </row>
    <row r="15" spans="1:8" ht="33.75" thickBot="1">
      <c r="A15" s="42">
        <v>9</v>
      </c>
      <c r="B15" s="43" t="s">
        <v>1543</v>
      </c>
      <c r="C15" s="44" t="s">
        <v>1523</v>
      </c>
      <c r="D15" s="43">
        <v>22</v>
      </c>
      <c r="E15" s="49">
        <v>318060750</v>
      </c>
      <c r="F15" s="45" t="s">
        <v>1560</v>
      </c>
      <c r="G15" s="49">
        <f t="shared" si="0"/>
        <v>9541823</v>
      </c>
      <c r="H15" s="38" t="s">
        <v>1583</v>
      </c>
    </row>
    <row r="16" spans="1:8" ht="17.25" thickBot="1">
      <c r="A16" s="42">
        <v>10</v>
      </c>
      <c r="B16" s="43" t="s">
        <v>1544</v>
      </c>
      <c r="C16" s="44" t="s">
        <v>1524</v>
      </c>
      <c r="D16" s="43">
        <v>19</v>
      </c>
      <c r="E16" s="49">
        <v>54584750</v>
      </c>
      <c r="F16" s="45" t="s">
        <v>1561</v>
      </c>
      <c r="G16" s="49">
        <f t="shared" si="0"/>
        <v>1637543</v>
      </c>
      <c r="H16" s="38" t="s">
        <v>1584</v>
      </c>
    </row>
    <row r="17" spans="1:8" ht="33.75" thickBot="1">
      <c r="A17" s="42">
        <v>11</v>
      </c>
      <c r="B17" s="43" t="s">
        <v>1545</v>
      </c>
      <c r="C17" s="44" t="s">
        <v>1525</v>
      </c>
      <c r="D17" s="43">
        <v>2</v>
      </c>
      <c r="E17" s="49">
        <v>108900000</v>
      </c>
      <c r="F17" s="45" t="s">
        <v>1562</v>
      </c>
      <c r="G17" s="49">
        <f t="shared" si="0"/>
        <v>3267000</v>
      </c>
      <c r="H17" s="38" t="s">
        <v>1577</v>
      </c>
    </row>
    <row r="18" spans="1:8" ht="33.75" thickBot="1">
      <c r="A18" s="42">
        <v>12</v>
      </c>
      <c r="B18" s="43" t="s">
        <v>1546</v>
      </c>
      <c r="C18" s="44" t="s">
        <v>1526</v>
      </c>
      <c r="D18" s="43">
        <v>11</v>
      </c>
      <c r="E18" s="49">
        <v>1970500000</v>
      </c>
      <c r="F18" s="45" t="s">
        <v>1563</v>
      </c>
      <c r="G18" s="49">
        <f t="shared" si="0"/>
        <v>59115000</v>
      </c>
      <c r="H18" s="38" t="s">
        <v>1578</v>
      </c>
    </row>
    <row r="19" spans="1:8" ht="33.75" thickBot="1">
      <c r="A19" s="42">
        <v>13</v>
      </c>
      <c r="B19" s="43" t="s">
        <v>1547</v>
      </c>
      <c r="C19" s="44" t="s">
        <v>1527</v>
      </c>
      <c r="D19" s="43">
        <v>127</v>
      </c>
      <c r="E19" s="49">
        <v>25242707950</v>
      </c>
      <c r="F19" s="45" t="s">
        <v>1564</v>
      </c>
      <c r="G19" s="49">
        <f t="shared" si="0"/>
        <v>757281239</v>
      </c>
      <c r="H19" s="38" t="s">
        <v>1585</v>
      </c>
    </row>
    <row r="20" spans="1:8" ht="33.75" thickBot="1">
      <c r="A20" s="42">
        <v>14</v>
      </c>
      <c r="B20" s="43" t="s">
        <v>1548</v>
      </c>
      <c r="C20" s="44" t="s">
        <v>1528</v>
      </c>
      <c r="D20" s="43">
        <v>6</v>
      </c>
      <c r="E20" s="49">
        <v>142728200</v>
      </c>
      <c r="F20" s="45" t="s">
        <v>1565</v>
      </c>
      <c r="G20" s="49">
        <f t="shared" si="0"/>
        <v>4281846</v>
      </c>
      <c r="H20" s="38" t="s">
        <v>1579</v>
      </c>
    </row>
    <row r="21" spans="1:8" ht="33.75" thickBot="1">
      <c r="A21" s="42">
        <v>15</v>
      </c>
      <c r="B21" s="43" t="s">
        <v>1549</v>
      </c>
      <c r="C21" s="44" t="s">
        <v>1529</v>
      </c>
      <c r="D21" s="43">
        <v>2</v>
      </c>
      <c r="E21" s="49">
        <v>46200000</v>
      </c>
      <c r="F21" s="45" t="s">
        <v>1566</v>
      </c>
      <c r="G21" s="49">
        <f t="shared" si="0"/>
        <v>1386000</v>
      </c>
      <c r="H21" s="38" t="s">
        <v>1580</v>
      </c>
    </row>
    <row r="22" spans="1:8" ht="33.75" thickBot="1">
      <c r="A22" s="42">
        <v>16</v>
      </c>
      <c r="B22" s="43" t="s">
        <v>1550</v>
      </c>
      <c r="C22" s="44" t="s">
        <v>1530</v>
      </c>
      <c r="D22" s="43">
        <v>20</v>
      </c>
      <c r="E22" s="49">
        <v>2426278000</v>
      </c>
      <c r="F22" s="45" t="s">
        <v>1567</v>
      </c>
      <c r="G22" s="49">
        <f t="shared" si="0"/>
        <v>72788340</v>
      </c>
      <c r="H22" s="38" t="s">
        <v>1581</v>
      </c>
    </row>
    <row r="23" spans="1:8" ht="17.25" thickBot="1">
      <c r="A23" s="42"/>
      <c r="B23" s="43"/>
      <c r="C23" s="46" t="s">
        <v>1551</v>
      </c>
      <c r="D23" s="43">
        <v>416</v>
      </c>
      <c r="E23" s="49">
        <v>45963008040</v>
      </c>
      <c r="F23" s="45" t="s">
        <v>1568</v>
      </c>
      <c r="G23" s="49">
        <f t="shared" si="0"/>
        <v>1378890241</v>
      </c>
      <c r="H23" s="38" t="s">
        <v>1586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23"/>
  <sheetViews>
    <sheetView view="pageBreakPreview" zoomScale="60" zoomScaleNormal="85" zoomScalePageLayoutView="0" workbookViewId="0" topLeftCell="C1">
      <selection activeCell="K9" sqref="K9"/>
    </sheetView>
  </sheetViews>
  <sheetFormatPr defaultColWidth="9.140625" defaultRowHeight="12.75"/>
  <cols>
    <col min="1" max="1" width="11.140625" style="10" hidden="1" customWidth="1"/>
    <col min="2" max="2" width="10.28125" style="11" hidden="1" customWidth="1"/>
    <col min="3" max="3" width="5.28125" style="13" customWidth="1"/>
    <col min="4" max="4" width="7.421875" style="13" customWidth="1"/>
    <col min="5" max="5" width="17.8515625" style="12" customWidth="1"/>
    <col min="6" max="6" width="6.7109375" style="13" customWidth="1"/>
    <col min="7" max="7" width="8.7109375" style="14" customWidth="1"/>
    <col min="8" max="8" width="21.140625" style="15" customWidth="1"/>
    <col min="9" max="9" width="13.140625" style="15" customWidth="1"/>
    <col min="10" max="10" width="11.00390625" style="15" customWidth="1"/>
    <col min="11" max="11" width="9.421875" style="15" customWidth="1"/>
    <col min="12" max="12" width="15.140625" style="18" customWidth="1"/>
    <col min="13" max="13" width="18.57421875" style="18" customWidth="1"/>
    <col min="14" max="14" width="12.57421875" style="16" customWidth="1"/>
    <col min="15" max="15" width="11.421875" style="62" customWidth="1"/>
    <col min="16" max="16384" width="9.140625" style="17" customWidth="1"/>
  </cols>
  <sheetData>
    <row r="1" spans="1:15" s="33" customFormat="1" ht="68.25" customHeight="1">
      <c r="A1" s="70" t="s">
        <v>1514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59"/>
    </row>
    <row r="2" spans="1:15" s="7" customFormat="1" ht="31.5">
      <c r="A2" s="1" t="s">
        <v>13</v>
      </c>
      <c r="B2" s="2" t="s">
        <v>6</v>
      </c>
      <c r="C2" s="3" t="s">
        <v>8</v>
      </c>
      <c r="D2" s="3" t="s">
        <v>9</v>
      </c>
      <c r="E2" s="3" t="s">
        <v>10</v>
      </c>
      <c r="F2" s="3" t="s">
        <v>2</v>
      </c>
      <c r="G2" s="4" t="s">
        <v>3</v>
      </c>
      <c r="H2" s="5" t="s">
        <v>11</v>
      </c>
      <c r="I2" s="5" t="s">
        <v>12</v>
      </c>
      <c r="J2" s="5" t="s">
        <v>5</v>
      </c>
      <c r="K2" s="5" t="s">
        <v>4</v>
      </c>
      <c r="L2" s="6" t="s">
        <v>1</v>
      </c>
      <c r="M2" s="6" t="s">
        <v>7</v>
      </c>
      <c r="N2" s="6" t="s">
        <v>0</v>
      </c>
      <c r="O2" s="25"/>
    </row>
    <row r="3" spans="1:15" s="55" customFormat="1" ht="21.75" customHeight="1">
      <c r="A3" s="8"/>
      <c r="B3" s="9"/>
      <c r="C3" s="56">
        <f>IF($E3&lt;&gt;"",SUBTOTAL(103,$E$3:$E3),"")</f>
      </c>
      <c r="D3" s="51" t="s">
        <v>14</v>
      </c>
      <c r="E3" s="51"/>
      <c r="F3" s="51"/>
      <c r="G3" s="52"/>
      <c r="H3" s="53"/>
      <c r="I3" s="53"/>
      <c r="J3" s="53"/>
      <c r="K3" s="53"/>
      <c r="L3" s="54"/>
      <c r="M3" s="54"/>
      <c r="N3" s="54"/>
      <c r="O3" s="60" t="s">
        <v>1513</v>
      </c>
    </row>
    <row r="4" spans="1:15" ht="25.5">
      <c r="A4" s="8"/>
      <c r="B4" s="9"/>
      <c r="C4" s="19">
        <f>IF($E4&lt;&gt;"",SUBTOTAL(103,$E$3:$E4),"")</f>
        <v>1</v>
      </c>
      <c r="D4" s="19" t="s">
        <v>15</v>
      </c>
      <c r="E4" s="20" t="s">
        <v>16</v>
      </c>
      <c r="F4" s="19" t="s">
        <v>17</v>
      </c>
      <c r="G4" s="21">
        <v>30</v>
      </c>
      <c r="H4" s="22" t="s">
        <v>18</v>
      </c>
      <c r="I4" s="22" t="s">
        <v>19</v>
      </c>
      <c r="J4" s="22" t="s">
        <v>20</v>
      </c>
      <c r="K4" s="22" t="s">
        <v>21</v>
      </c>
      <c r="L4" s="23">
        <v>4895100</v>
      </c>
      <c r="M4" s="23">
        <v>146853000</v>
      </c>
      <c r="N4" s="24" t="s">
        <v>22</v>
      </c>
      <c r="O4" s="61" t="s">
        <v>1513</v>
      </c>
    </row>
    <row r="5" spans="1:15" ht="25.5">
      <c r="A5" s="8"/>
      <c r="B5" s="9"/>
      <c r="C5" s="19">
        <f>IF($E5&lt;&gt;"",SUBTOTAL(103,$E$3:$E5),"")</f>
        <v>2</v>
      </c>
      <c r="D5" s="19" t="s">
        <v>23</v>
      </c>
      <c r="E5" s="20" t="s">
        <v>24</v>
      </c>
      <c r="F5" s="19" t="s">
        <v>17</v>
      </c>
      <c r="G5" s="21">
        <v>20</v>
      </c>
      <c r="H5" s="22" t="s">
        <v>25</v>
      </c>
      <c r="I5" s="22" t="s">
        <v>19</v>
      </c>
      <c r="J5" s="22" t="s">
        <v>20</v>
      </c>
      <c r="K5" s="22" t="s">
        <v>21</v>
      </c>
      <c r="L5" s="23">
        <v>2564100</v>
      </c>
      <c r="M5" s="23">
        <v>51282000</v>
      </c>
      <c r="N5" s="24" t="s">
        <v>22</v>
      </c>
      <c r="O5" s="61" t="s">
        <v>1513</v>
      </c>
    </row>
    <row r="6" spans="1:15" ht="25.5">
      <c r="A6" s="8"/>
      <c r="B6" s="9"/>
      <c r="C6" s="19">
        <f>IF($E6&lt;&gt;"",SUBTOTAL(103,$E$3:$E6),"")</f>
        <v>3</v>
      </c>
      <c r="D6" s="19" t="s">
        <v>26</v>
      </c>
      <c r="E6" s="20" t="s">
        <v>27</v>
      </c>
      <c r="F6" s="19" t="s">
        <v>28</v>
      </c>
      <c r="G6" s="21">
        <v>30</v>
      </c>
      <c r="H6" s="22" t="s">
        <v>29</v>
      </c>
      <c r="I6" s="22" t="s">
        <v>30</v>
      </c>
      <c r="J6" s="22" t="s">
        <v>31</v>
      </c>
      <c r="K6" s="22" t="s">
        <v>32</v>
      </c>
      <c r="L6" s="23">
        <v>517020</v>
      </c>
      <c r="M6" s="23">
        <v>15510600</v>
      </c>
      <c r="N6" s="24" t="s">
        <v>33</v>
      </c>
      <c r="O6" s="61" t="s">
        <v>1513</v>
      </c>
    </row>
    <row r="7" spans="1:15" ht="25.5">
      <c r="A7" s="8"/>
      <c r="B7" s="9"/>
      <c r="C7" s="19">
        <f>IF($E7&lt;&gt;"",SUBTOTAL(103,$E$3:$E7),"")</f>
        <v>4</v>
      </c>
      <c r="D7" s="19" t="s">
        <v>34</v>
      </c>
      <c r="E7" s="20" t="s">
        <v>35</v>
      </c>
      <c r="F7" s="19" t="s">
        <v>28</v>
      </c>
      <c r="G7" s="21">
        <v>60</v>
      </c>
      <c r="H7" s="22" t="s">
        <v>35</v>
      </c>
      <c r="I7" s="22" t="s">
        <v>30</v>
      </c>
      <c r="J7" s="22" t="s">
        <v>31</v>
      </c>
      <c r="K7" s="22" t="s">
        <v>32</v>
      </c>
      <c r="L7" s="23">
        <v>517020</v>
      </c>
      <c r="M7" s="23">
        <v>31021200</v>
      </c>
      <c r="N7" s="24" t="s">
        <v>33</v>
      </c>
      <c r="O7" s="61" t="s">
        <v>1513</v>
      </c>
    </row>
    <row r="8" spans="1:15" ht="25.5">
      <c r="A8" s="8"/>
      <c r="B8" s="9"/>
      <c r="C8" s="19">
        <f>IF($E8&lt;&gt;"",SUBTOTAL(103,$E$3:$E8),"")</f>
        <v>5</v>
      </c>
      <c r="D8" s="19" t="s">
        <v>36</v>
      </c>
      <c r="E8" s="20" t="s">
        <v>37</v>
      </c>
      <c r="F8" s="19" t="s">
        <v>38</v>
      </c>
      <c r="G8" s="21">
        <v>1000</v>
      </c>
      <c r="H8" s="22" t="s">
        <v>39</v>
      </c>
      <c r="I8" s="22" t="s">
        <v>40</v>
      </c>
      <c r="J8" s="22" t="s">
        <v>41</v>
      </c>
      <c r="K8" s="22" t="s">
        <v>42</v>
      </c>
      <c r="L8" s="23">
        <v>1578</v>
      </c>
      <c r="M8" s="23">
        <v>1578000</v>
      </c>
      <c r="N8" s="24" t="s">
        <v>43</v>
      </c>
      <c r="O8" s="61" t="s">
        <v>1513</v>
      </c>
    </row>
    <row r="9" spans="1:15" ht="25.5">
      <c r="A9" s="8"/>
      <c r="B9" s="9"/>
      <c r="C9" s="19">
        <f>IF($E9&lt;&gt;"",SUBTOTAL(103,$E$3:$E9),"")</f>
        <v>6</v>
      </c>
      <c r="D9" s="19" t="s">
        <v>44</v>
      </c>
      <c r="E9" s="20" t="s">
        <v>45</v>
      </c>
      <c r="F9" s="19" t="s">
        <v>38</v>
      </c>
      <c r="G9" s="21">
        <v>1000</v>
      </c>
      <c r="H9" s="22" t="s">
        <v>46</v>
      </c>
      <c r="I9" s="22" t="s">
        <v>40</v>
      </c>
      <c r="J9" s="22" t="s">
        <v>41</v>
      </c>
      <c r="K9" s="22" t="s">
        <v>42</v>
      </c>
      <c r="L9" s="23">
        <v>1578</v>
      </c>
      <c r="M9" s="23">
        <v>1578000</v>
      </c>
      <c r="N9" s="24" t="s">
        <v>43</v>
      </c>
      <c r="O9" s="61" t="s">
        <v>1513</v>
      </c>
    </row>
    <row r="10" spans="1:15" ht="25.5">
      <c r="A10" s="8"/>
      <c r="B10" s="9"/>
      <c r="C10" s="19">
        <f>IF($E10&lt;&gt;"",SUBTOTAL(103,$E$3:$E10),"")</f>
        <v>7</v>
      </c>
      <c r="D10" s="19" t="s">
        <v>47</v>
      </c>
      <c r="E10" s="20" t="s">
        <v>48</v>
      </c>
      <c r="F10" s="19" t="s">
        <v>38</v>
      </c>
      <c r="G10" s="21">
        <v>500</v>
      </c>
      <c r="H10" s="22" t="s">
        <v>49</v>
      </c>
      <c r="I10" s="22" t="s">
        <v>40</v>
      </c>
      <c r="J10" s="22" t="s">
        <v>41</v>
      </c>
      <c r="K10" s="22" t="s">
        <v>42</v>
      </c>
      <c r="L10" s="23">
        <v>1578</v>
      </c>
      <c r="M10" s="23">
        <v>789000</v>
      </c>
      <c r="N10" s="24" t="s">
        <v>43</v>
      </c>
      <c r="O10" s="61" t="s">
        <v>1513</v>
      </c>
    </row>
    <row r="11" spans="1:15" ht="25.5">
      <c r="A11" s="8"/>
      <c r="B11" s="9"/>
      <c r="C11" s="19">
        <f>IF($E11&lt;&gt;"",SUBTOTAL(103,$E$3:$E11),"")</f>
        <v>8</v>
      </c>
      <c r="D11" s="19" t="s">
        <v>50</v>
      </c>
      <c r="E11" s="20" t="s">
        <v>51</v>
      </c>
      <c r="F11" s="19" t="s">
        <v>17</v>
      </c>
      <c r="G11" s="21">
        <v>10</v>
      </c>
      <c r="H11" s="22" t="s">
        <v>52</v>
      </c>
      <c r="I11" s="22" t="s">
        <v>19</v>
      </c>
      <c r="J11" s="22" t="s">
        <v>20</v>
      </c>
      <c r="K11" s="22" t="s">
        <v>21</v>
      </c>
      <c r="L11" s="23">
        <v>4195800</v>
      </c>
      <c r="M11" s="23">
        <v>41958000</v>
      </c>
      <c r="N11" s="24" t="s">
        <v>22</v>
      </c>
      <c r="O11" s="61" t="s">
        <v>1513</v>
      </c>
    </row>
    <row r="12" spans="1:15" ht="25.5">
      <c r="A12" s="8"/>
      <c r="B12" s="9"/>
      <c r="C12" s="19">
        <f>IF($E12&lt;&gt;"",SUBTOTAL(103,$E$3:$E12),"")</f>
        <v>9</v>
      </c>
      <c r="D12" s="19" t="s">
        <v>53</v>
      </c>
      <c r="E12" s="20" t="s">
        <v>54</v>
      </c>
      <c r="F12" s="19" t="s">
        <v>17</v>
      </c>
      <c r="G12" s="21">
        <v>10</v>
      </c>
      <c r="H12" s="22" t="s">
        <v>55</v>
      </c>
      <c r="I12" s="22" t="s">
        <v>56</v>
      </c>
      <c r="J12" s="22" t="s">
        <v>57</v>
      </c>
      <c r="K12" s="22" t="s">
        <v>58</v>
      </c>
      <c r="L12" s="23">
        <v>2995000</v>
      </c>
      <c r="M12" s="23">
        <v>29950000</v>
      </c>
      <c r="N12" s="24" t="s">
        <v>43</v>
      </c>
      <c r="O12" s="61" t="s">
        <v>1513</v>
      </c>
    </row>
    <row r="13" spans="1:15" ht="25.5">
      <c r="A13" s="8"/>
      <c r="B13" s="9"/>
      <c r="C13" s="19">
        <f>IF($E13&lt;&gt;"",SUBTOTAL(103,$E$3:$E13),"")</f>
        <v>10</v>
      </c>
      <c r="D13" s="19" t="s">
        <v>59</v>
      </c>
      <c r="E13" s="20" t="s">
        <v>60</v>
      </c>
      <c r="F13" s="19" t="s">
        <v>17</v>
      </c>
      <c r="G13" s="21">
        <v>4</v>
      </c>
      <c r="H13" s="22" t="s">
        <v>61</v>
      </c>
      <c r="I13" s="22" t="s">
        <v>62</v>
      </c>
      <c r="J13" s="22" t="s">
        <v>63</v>
      </c>
      <c r="K13" s="22" t="s">
        <v>64</v>
      </c>
      <c r="L13" s="23">
        <v>704000</v>
      </c>
      <c r="M13" s="23">
        <v>2816000</v>
      </c>
      <c r="N13" s="24" t="s">
        <v>65</v>
      </c>
      <c r="O13" s="61" t="s">
        <v>1513</v>
      </c>
    </row>
    <row r="14" spans="1:15" ht="25.5">
      <c r="A14" s="8"/>
      <c r="B14" s="9"/>
      <c r="C14" s="19">
        <f>IF($E14&lt;&gt;"",SUBTOTAL(103,$E$3:$E14),"")</f>
        <v>11</v>
      </c>
      <c r="D14" s="19" t="s">
        <v>66</v>
      </c>
      <c r="E14" s="20" t="s">
        <v>67</v>
      </c>
      <c r="F14" s="19" t="s">
        <v>68</v>
      </c>
      <c r="G14" s="21">
        <v>400</v>
      </c>
      <c r="H14" s="22" t="s">
        <v>69</v>
      </c>
      <c r="I14" s="22" t="s">
        <v>70</v>
      </c>
      <c r="J14" s="22" t="s">
        <v>71</v>
      </c>
      <c r="K14" s="22" t="s">
        <v>58</v>
      </c>
      <c r="L14" s="23">
        <v>5200</v>
      </c>
      <c r="M14" s="23">
        <v>2080000</v>
      </c>
      <c r="N14" s="24" t="s">
        <v>43</v>
      </c>
      <c r="O14" s="61" t="s">
        <v>1513</v>
      </c>
    </row>
    <row r="15" spans="1:15" ht="25.5">
      <c r="A15" s="8"/>
      <c r="B15" s="9"/>
      <c r="C15" s="19">
        <f>IF($E15&lt;&gt;"",SUBTOTAL(103,$E$3:$E15),"")</f>
        <v>12</v>
      </c>
      <c r="D15" s="19" t="s">
        <v>72</v>
      </c>
      <c r="E15" s="20" t="s">
        <v>73</v>
      </c>
      <c r="F15" s="19" t="s">
        <v>38</v>
      </c>
      <c r="G15" s="21">
        <v>1000</v>
      </c>
      <c r="H15" s="22" t="s">
        <v>74</v>
      </c>
      <c r="I15" s="22" t="s">
        <v>40</v>
      </c>
      <c r="J15" s="22" t="s">
        <v>41</v>
      </c>
      <c r="K15" s="22" t="s">
        <v>42</v>
      </c>
      <c r="L15" s="23">
        <v>1578</v>
      </c>
      <c r="M15" s="23">
        <v>1578000</v>
      </c>
      <c r="N15" s="24" t="s">
        <v>43</v>
      </c>
      <c r="O15" s="61" t="s">
        <v>1513</v>
      </c>
    </row>
    <row r="16" spans="1:15" ht="25.5">
      <c r="A16" s="8"/>
      <c r="B16" s="9"/>
      <c r="C16" s="19">
        <f>IF($E16&lt;&gt;"",SUBTOTAL(103,$E$3:$E16),"")</f>
        <v>13</v>
      </c>
      <c r="D16" s="19" t="s">
        <v>75</v>
      </c>
      <c r="E16" s="20" t="s">
        <v>76</v>
      </c>
      <c r="F16" s="19" t="s">
        <v>77</v>
      </c>
      <c r="G16" s="21">
        <v>5000</v>
      </c>
      <c r="H16" s="22" t="s">
        <v>78</v>
      </c>
      <c r="I16" s="22" t="s">
        <v>79</v>
      </c>
      <c r="J16" s="22" t="s">
        <v>41</v>
      </c>
      <c r="K16" s="22" t="s">
        <v>42</v>
      </c>
      <c r="L16" s="23">
        <v>2168</v>
      </c>
      <c r="M16" s="23">
        <v>10840000</v>
      </c>
      <c r="N16" s="24" t="s">
        <v>43</v>
      </c>
      <c r="O16" s="61" t="s">
        <v>1513</v>
      </c>
    </row>
    <row r="17" spans="1:15" ht="25.5">
      <c r="A17" s="8"/>
      <c r="B17" s="9"/>
      <c r="C17" s="19">
        <f>IF($E17&lt;&gt;"",SUBTOTAL(103,$E$3:$E17),"")</f>
        <v>14</v>
      </c>
      <c r="D17" s="19" t="s">
        <v>80</v>
      </c>
      <c r="E17" s="20" t="s">
        <v>81</v>
      </c>
      <c r="F17" s="19" t="s">
        <v>38</v>
      </c>
      <c r="G17" s="21">
        <v>500</v>
      </c>
      <c r="H17" s="22" t="s">
        <v>82</v>
      </c>
      <c r="I17" s="22" t="s">
        <v>40</v>
      </c>
      <c r="J17" s="22" t="s">
        <v>41</v>
      </c>
      <c r="K17" s="22" t="s">
        <v>42</v>
      </c>
      <c r="L17" s="23">
        <v>1578</v>
      </c>
      <c r="M17" s="23">
        <v>789000</v>
      </c>
      <c r="N17" s="24" t="s">
        <v>43</v>
      </c>
      <c r="O17" s="61" t="s">
        <v>1513</v>
      </c>
    </row>
    <row r="18" spans="1:15" ht="25.5">
      <c r="A18" s="8"/>
      <c r="B18" s="9"/>
      <c r="C18" s="19">
        <f>IF($E18&lt;&gt;"",SUBTOTAL(103,$E$3:$E18),"")</f>
        <v>15</v>
      </c>
      <c r="D18" s="19" t="s">
        <v>83</v>
      </c>
      <c r="E18" s="20" t="s">
        <v>84</v>
      </c>
      <c r="F18" s="19" t="s">
        <v>38</v>
      </c>
      <c r="G18" s="21">
        <v>1000</v>
      </c>
      <c r="H18" s="22" t="s">
        <v>85</v>
      </c>
      <c r="I18" s="22" t="s">
        <v>40</v>
      </c>
      <c r="J18" s="22" t="s">
        <v>41</v>
      </c>
      <c r="K18" s="22" t="s">
        <v>42</v>
      </c>
      <c r="L18" s="23">
        <v>1578</v>
      </c>
      <c r="M18" s="23">
        <v>1578000</v>
      </c>
      <c r="N18" s="24" t="s">
        <v>43</v>
      </c>
      <c r="O18" s="61" t="s">
        <v>1513</v>
      </c>
    </row>
    <row r="19" spans="1:15" ht="25.5">
      <c r="A19" s="8"/>
      <c r="B19" s="9"/>
      <c r="C19" s="19">
        <f>IF($E19&lt;&gt;"",SUBTOTAL(103,$E$3:$E19),"")</f>
        <v>16</v>
      </c>
      <c r="D19" s="19" t="s">
        <v>86</v>
      </c>
      <c r="E19" s="20" t="s">
        <v>87</v>
      </c>
      <c r="F19" s="19" t="s">
        <v>38</v>
      </c>
      <c r="G19" s="21">
        <v>750</v>
      </c>
      <c r="H19" s="22" t="s">
        <v>88</v>
      </c>
      <c r="I19" s="22" t="s">
        <v>40</v>
      </c>
      <c r="J19" s="22" t="s">
        <v>41</v>
      </c>
      <c r="K19" s="22" t="s">
        <v>42</v>
      </c>
      <c r="L19" s="23">
        <v>1578</v>
      </c>
      <c r="M19" s="23">
        <v>1183500</v>
      </c>
      <c r="N19" s="24" t="s">
        <v>43</v>
      </c>
      <c r="O19" s="61" t="s">
        <v>1513</v>
      </c>
    </row>
    <row r="20" spans="1:15" ht="38.25">
      <c r="A20" s="8"/>
      <c r="B20" s="9"/>
      <c r="C20" s="19">
        <f>IF($E20&lt;&gt;"",SUBTOTAL(103,$E$3:$E20),"")</f>
        <v>17</v>
      </c>
      <c r="D20" s="19" t="s">
        <v>89</v>
      </c>
      <c r="E20" s="20" t="s">
        <v>90</v>
      </c>
      <c r="F20" s="19" t="s">
        <v>38</v>
      </c>
      <c r="G20" s="21">
        <v>1500</v>
      </c>
      <c r="H20" s="22" t="s">
        <v>91</v>
      </c>
      <c r="I20" s="22" t="s">
        <v>92</v>
      </c>
      <c r="J20" s="22" t="s">
        <v>57</v>
      </c>
      <c r="K20" s="22" t="s">
        <v>58</v>
      </c>
      <c r="L20" s="23">
        <v>1650</v>
      </c>
      <c r="M20" s="23">
        <v>2475000</v>
      </c>
      <c r="N20" s="24" t="s">
        <v>65</v>
      </c>
      <c r="O20" s="61" t="s">
        <v>1513</v>
      </c>
    </row>
    <row r="21" spans="1:15" ht="25.5">
      <c r="A21" s="8"/>
      <c r="B21" s="9"/>
      <c r="C21" s="19">
        <f>IF($E21&lt;&gt;"",SUBTOTAL(103,$E$3:$E21),"")</f>
        <v>18</v>
      </c>
      <c r="D21" s="19" t="s">
        <v>93</v>
      </c>
      <c r="E21" s="20" t="s">
        <v>94</v>
      </c>
      <c r="F21" s="19" t="s">
        <v>38</v>
      </c>
      <c r="G21" s="21">
        <v>1000</v>
      </c>
      <c r="H21" s="22" t="s">
        <v>95</v>
      </c>
      <c r="I21" s="22" t="s">
        <v>40</v>
      </c>
      <c r="J21" s="22" t="s">
        <v>41</v>
      </c>
      <c r="K21" s="22" t="s">
        <v>42</v>
      </c>
      <c r="L21" s="23">
        <v>1578</v>
      </c>
      <c r="M21" s="23">
        <v>1578000</v>
      </c>
      <c r="N21" s="24" t="s">
        <v>43</v>
      </c>
      <c r="O21" s="61" t="s">
        <v>1513</v>
      </c>
    </row>
    <row r="22" spans="1:15" ht="25.5">
      <c r="A22" s="8"/>
      <c r="B22" s="9"/>
      <c r="C22" s="19">
        <f>IF($E22&lt;&gt;"",SUBTOTAL(103,$E$3:$E22),"")</f>
        <v>19</v>
      </c>
      <c r="D22" s="19" t="s">
        <v>96</v>
      </c>
      <c r="E22" s="20" t="s">
        <v>97</v>
      </c>
      <c r="F22" s="19" t="s">
        <v>38</v>
      </c>
      <c r="G22" s="21">
        <v>1000</v>
      </c>
      <c r="H22" s="22" t="s">
        <v>98</v>
      </c>
      <c r="I22" s="22" t="s">
        <v>40</v>
      </c>
      <c r="J22" s="22" t="s">
        <v>41</v>
      </c>
      <c r="K22" s="22" t="s">
        <v>42</v>
      </c>
      <c r="L22" s="23">
        <v>1578</v>
      </c>
      <c r="M22" s="23">
        <v>1578000</v>
      </c>
      <c r="N22" s="24" t="s">
        <v>43</v>
      </c>
      <c r="O22" s="61" t="s">
        <v>1513</v>
      </c>
    </row>
    <row r="23" spans="1:15" ht="25.5">
      <c r="A23" s="8"/>
      <c r="B23" s="9"/>
      <c r="C23" s="19">
        <f>IF($E23&lt;&gt;"",SUBTOTAL(103,$E$3:$E23),"")</f>
        <v>20</v>
      </c>
      <c r="D23" s="19" t="s">
        <v>99</v>
      </c>
      <c r="E23" s="20" t="s">
        <v>100</v>
      </c>
      <c r="F23" s="19" t="s">
        <v>38</v>
      </c>
      <c r="G23" s="21">
        <v>500</v>
      </c>
      <c r="H23" s="22" t="s">
        <v>101</v>
      </c>
      <c r="I23" s="22" t="s">
        <v>40</v>
      </c>
      <c r="J23" s="22" t="s">
        <v>41</v>
      </c>
      <c r="K23" s="22" t="s">
        <v>42</v>
      </c>
      <c r="L23" s="23">
        <v>1578</v>
      </c>
      <c r="M23" s="23">
        <v>789000</v>
      </c>
      <c r="N23" s="24" t="s">
        <v>43</v>
      </c>
      <c r="O23" s="61" t="s">
        <v>1513</v>
      </c>
    </row>
    <row r="24" spans="1:15" ht="25.5">
      <c r="A24" s="8"/>
      <c r="B24" s="9"/>
      <c r="C24" s="19">
        <f>IF($E24&lt;&gt;"",SUBTOTAL(103,$E$3:$E24),"")</f>
        <v>21</v>
      </c>
      <c r="D24" s="19" t="s">
        <v>102</v>
      </c>
      <c r="E24" s="20" t="s">
        <v>103</v>
      </c>
      <c r="F24" s="19" t="s">
        <v>38</v>
      </c>
      <c r="G24" s="21">
        <v>1000</v>
      </c>
      <c r="H24" s="22" t="s">
        <v>104</v>
      </c>
      <c r="I24" s="22" t="s">
        <v>40</v>
      </c>
      <c r="J24" s="22" t="s">
        <v>41</v>
      </c>
      <c r="K24" s="22" t="s">
        <v>42</v>
      </c>
      <c r="L24" s="23">
        <v>1578</v>
      </c>
      <c r="M24" s="23">
        <v>1578000</v>
      </c>
      <c r="N24" s="24" t="s">
        <v>43</v>
      </c>
      <c r="O24" s="61" t="s">
        <v>1513</v>
      </c>
    </row>
    <row r="25" spans="1:15" ht="25.5">
      <c r="A25" s="8"/>
      <c r="B25" s="9"/>
      <c r="C25" s="19">
        <f>IF($E25&lt;&gt;"",SUBTOTAL(103,$E$3:$E25),"")</f>
        <v>22</v>
      </c>
      <c r="D25" s="19" t="s">
        <v>105</v>
      </c>
      <c r="E25" s="20" t="s">
        <v>106</v>
      </c>
      <c r="F25" s="19" t="s">
        <v>38</v>
      </c>
      <c r="G25" s="21">
        <v>1500</v>
      </c>
      <c r="H25" s="22" t="s">
        <v>107</v>
      </c>
      <c r="I25" s="22" t="s">
        <v>40</v>
      </c>
      <c r="J25" s="22" t="s">
        <v>41</v>
      </c>
      <c r="K25" s="22" t="s">
        <v>42</v>
      </c>
      <c r="L25" s="23">
        <v>1578</v>
      </c>
      <c r="M25" s="23">
        <v>2367000</v>
      </c>
      <c r="N25" s="24" t="s">
        <v>43</v>
      </c>
      <c r="O25" s="61" t="s">
        <v>1513</v>
      </c>
    </row>
    <row r="26" spans="1:15" ht="25.5">
      <c r="A26" s="8"/>
      <c r="B26" s="9"/>
      <c r="C26" s="19">
        <f>IF($E26&lt;&gt;"",SUBTOTAL(103,$E$3:$E26),"")</f>
        <v>23</v>
      </c>
      <c r="D26" s="19" t="s">
        <v>108</v>
      </c>
      <c r="E26" s="20" t="s">
        <v>109</v>
      </c>
      <c r="F26" s="19" t="s">
        <v>38</v>
      </c>
      <c r="G26" s="21">
        <v>500</v>
      </c>
      <c r="H26" s="22" t="s">
        <v>110</v>
      </c>
      <c r="I26" s="22" t="s">
        <v>40</v>
      </c>
      <c r="J26" s="22" t="s">
        <v>41</v>
      </c>
      <c r="K26" s="22" t="s">
        <v>42</v>
      </c>
      <c r="L26" s="23">
        <v>1578</v>
      </c>
      <c r="M26" s="23">
        <v>789000</v>
      </c>
      <c r="N26" s="24" t="s">
        <v>43</v>
      </c>
      <c r="O26" s="61" t="s">
        <v>1513</v>
      </c>
    </row>
    <row r="27" spans="1:15" ht="25.5">
      <c r="A27" s="8"/>
      <c r="B27" s="9"/>
      <c r="C27" s="19">
        <f>IF($E27&lt;&gt;"",SUBTOTAL(103,$E$3:$E27),"")</f>
        <v>24</v>
      </c>
      <c r="D27" s="19" t="s">
        <v>111</v>
      </c>
      <c r="E27" s="20" t="s">
        <v>112</v>
      </c>
      <c r="F27" s="19" t="s">
        <v>38</v>
      </c>
      <c r="G27" s="21">
        <v>500</v>
      </c>
      <c r="H27" s="22" t="s">
        <v>113</v>
      </c>
      <c r="I27" s="22" t="s">
        <v>40</v>
      </c>
      <c r="J27" s="22" t="s">
        <v>41</v>
      </c>
      <c r="K27" s="22" t="s">
        <v>42</v>
      </c>
      <c r="L27" s="23">
        <v>1578</v>
      </c>
      <c r="M27" s="23">
        <v>789000</v>
      </c>
      <c r="N27" s="24" t="s">
        <v>43</v>
      </c>
      <c r="O27" s="61" t="s">
        <v>1513</v>
      </c>
    </row>
    <row r="28" spans="1:15" ht="25.5">
      <c r="A28" s="8"/>
      <c r="B28" s="9"/>
      <c r="C28" s="19">
        <f>IF($E28&lt;&gt;"",SUBTOTAL(103,$E$3:$E28),"")</f>
        <v>25</v>
      </c>
      <c r="D28" s="19" t="s">
        <v>114</v>
      </c>
      <c r="E28" s="20" t="s">
        <v>115</v>
      </c>
      <c r="F28" s="19" t="s">
        <v>38</v>
      </c>
      <c r="G28" s="21">
        <v>1000</v>
      </c>
      <c r="H28" s="22" t="s">
        <v>116</v>
      </c>
      <c r="I28" s="22" t="s">
        <v>40</v>
      </c>
      <c r="J28" s="22" t="s">
        <v>41</v>
      </c>
      <c r="K28" s="22" t="s">
        <v>42</v>
      </c>
      <c r="L28" s="23">
        <v>1578</v>
      </c>
      <c r="M28" s="23">
        <v>1578000</v>
      </c>
      <c r="N28" s="24" t="s">
        <v>43</v>
      </c>
      <c r="O28" s="61" t="s">
        <v>1513</v>
      </c>
    </row>
    <row r="29" spans="1:15" ht="25.5">
      <c r="A29" s="8"/>
      <c r="B29" s="9"/>
      <c r="C29" s="19">
        <f>IF($E29&lt;&gt;"",SUBTOTAL(103,$E$3:$E29),"")</f>
        <v>26</v>
      </c>
      <c r="D29" s="19" t="s">
        <v>117</v>
      </c>
      <c r="E29" s="20" t="s">
        <v>118</v>
      </c>
      <c r="F29" s="19" t="s">
        <v>68</v>
      </c>
      <c r="G29" s="21">
        <v>300</v>
      </c>
      <c r="H29" s="22" t="s">
        <v>119</v>
      </c>
      <c r="I29" s="22" t="s">
        <v>70</v>
      </c>
      <c r="J29" s="22" t="s">
        <v>71</v>
      </c>
      <c r="K29" s="22" t="s">
        <v>58</v>
      </c>
      <c r="L29" s="23">
        <v>5000</v>
      </c>
      <c r="M29" s="23">
        <v>1500000</v>
      </c>
      <c r="N29" s="24" t="s">
        <v>43</v>
      </c>
      <c r="O29" s="61" t="s">
        <v>1513</v>
      </c>
    </row>
    <row r="30" spans="1:15" ht="25.5">
      <c r="A30" s="8"/>
      <c r="B30" s="9"/>
      <c r="C30" s="19">
        <f>IF($E30&lt;&gt;"",SUBTOTAL(103,$E$3:$E30),"")</f>
        <v>27</v>
      </c>
      <c r="D30" s="19" t="s">
        <v>120</v>
      </c>
      <c r="E30" s="20" t="s">
        <v>121</v>
      </c>
      <c r="F30" s="19" t="s">
        <v>38</v>
      </c>
      <c r="G30" s="21">
        <v>500</v>
      </c>
      <c r="H30" s="22" t="s">
        <v>122</v>
      </c>
      <c r="I30" s="22" t="s">
        <v>40</v>
      </c>
      <c r="J30" s="22" t="s">
        <v>41</v>
      </c>
      <c r="K30" s="22" t="s">
        <v>42</v>
      </c>
      <c r="L30" s="23">
        <v>1578</v>
      </c>
      <c r="M30" s="23">
        <v>789000</v>
      </c>
      <c r="N30" s="24" t="s">
        <v>43</v>
      </c>
      <c r="O30" s="61" t="s">
        <v>1513</v>
      </c>
    </row>
    <row r="31" spans="1:15" ht="25.5">
      <c r="A31" s="8"/>
      <c r="B31" s="9"/>
      <c r="C31" s="19">
        <f>IF($E31&lt;&gt;"",SUBTOTAL(103,$E$3:$E31),"")</f>
        <v>28</v>
      </c>
      <c r="D31" s="19" t="s">
        <v>123</v>
      </c>
      <c r="E31" s="20" t="s">
        <v>124</v>
      </c>
      <c r="F31" s="19" t="s">
        <v>38</v>
      </c>
      <c r="G31" s="21">
        <v>1000</v>
      </c>
      <c r="H31" s="22" t="s">
        <v>125</v>
      </c>
      <c r="I31" s="22" t="s">
        <v>40</v>
      </c>
      <c r="J31" s="22" t="s">
        <v>41</v>
      </c>
      <c r="K31" s="22" t="s">
        <v>42</v>
      </c>
      <c r="L31" s="23">
        <v>1578</v>
      </c>
      <c r="M31" s="23">
        <v>1578000</v>
      </c>
      <c r="N31" s="24" t="s">
        <v>43</v>
      </c>
      <c r="O31" s="61" t="s">
        <v>1513</v>
      </c>
    </row>
    <row r="32" spans="1:15" ht="38.25">
      <c r="A32" s="8"/>
      <c r="B32" s="9"/>
      <c r="C32" s="19">
        <f>IF($E32&lt;&gt;"",SUBTOTAL(103,$E$3:$E32),"")</f>
        <v>29</v>
      </c>
      <c r="D32" s="19" t="s">
        <v>126</v>
      </c>
      <c r="E32" s="20" t="s">
        <v>127</v>
      </c>
      <c r="F32" s="19" t="s">
        <v>17</v>
      </c>
      <c r="G32" s="21">
        <v>15</v>
      </c>
      <c r="H32" s="22" t="s">
        <v>128</v>
      </c>
      <c r="I32" s="22" t="s">
        <v>19</v>
      </c>
      <c r="J32" s="22" t="s">
        <v>20</v>
      </c>
      <c r="K32" s="22" t="s">
        <v>21</v>
      </c>
      <c r="L32" s="23">
        <v>7342650</v>
      </c>
      <c r="M32" s="23">
        <v>110139750</v>
      </c>
      <c r="N32" s="24" t="s">
        <v>22</v>
      </c>
      <c r="O32" s="61" t="s">
        <v>1513</v>
      </c>
    </row>
    <row r="33" spans="1:15" ht="25.5">
      <c r="A33" s="8"/>
      <c r="B33" s="9"/>
      <c r="C33" s="19">
        <f>IF($E33&lt;&gt;"",SUBTOTAL(103,$E$3:$E33),"")</f>
        <v>30</v>
      </c>
      <c r="D33" s="19" t="s">
        <v>129</v>
      </c>
      <c r="E33" s="20" t="s">
        <v>130</v>
      </c>
      <c r="F33" s="19" t="s">
        <v>17</v>
      </c>
      <c r="G33" s="21">
        <v>120</v>
      </c>
      <c r="H33" s="22" t="s">
        <v>131</v>
      </c>
      <c r="I33" s="22" t="s">
        <v>19</v>
      </c>
      <c r="J33" s="22" t="s">
        <v>20</v>
      </c>
      <c r="K33" s="22" t="s">
        <v>21</v>
      </c>
      <c r="L33" s="23">
        <v>7226100.000000001</v>
      </c>
      <c r="M33" s="23">
        <v>867132000.0000001</v>
      </c>
      <c r="N33" s="24" t="s">
        <v>22</v>
      </c>
      <c r="O33" s="61" t="s">
        <v>1513</v>
      </c>
    </row>
    <row r="34" spans="1:15" ht="25.5">
      <c r="A34" s="8"/>
      <c r="B34" s="9"/>
      <c r="C34" s="19">
        <f>IF($E34&lt;&gt;"",SUBTOTAL(103,$E$3:$E34),"")</f>
        <v>31</v>
      </c>
      <c r="D34" s="19" t="s">
        <v>132</v>
      </c>
      <c r="E34" s="20" t="s">
        <v>133</v>
      </c>
      <c r="F34" s="19" t="s">
        <v>17</v>
      </c>
      <c r="G34" s="21">
        <v>15</v>
      </c>
      <c r="H34" s="22" t="s">
        <v>134</v>
      </c>
      <c r="I34" s="22" t="s">
        <v>19</v>
      </c>
      <c r="J34" s="22" t="s">
        <v>20</v>
      </c>
      <c r="K34" s="22" t="s">
        <v>21</v>
      </c>
      <c r="L34" s="23">
        <v>6293700</v>
      </c>
      <c r="M34" s="23">
        <v>94405500</v>
      </c>
      <c r="N34" s="24" t="s">
        <v>22</v>
      </c>
      <c r="O34" s="61" t="s">
        <v>1513</v>
      </c>
    </row>
    <row r="35" spans="1:15" ht="25.5">
      <c r="A35" s="8"/>
      <c r="B35" s="9"/>
      <c r="C35" s="19">
        <f>IF($E35&lt;&gt;"",SUBTOTAL(103,$E$3:$E35),"")</f>
        <v>32</v>
      </c>
      <c r="D35" s="19" t="s">
        <v>135</v>
      </c>
      <c r="E35" s="20" t="s">
        <v>136</v>
      </c>
      <c r="F35" s="19" t="s">
        <v>17</v>
      </c>
      <c r="G35" s="21">
        <v>400</v>
      </c>
      <c r="H35" s="22" t="s">
        <v>137</v>
      </c>
      <c r="I35" s="22" t="s">
        <v>138</v>
      </c>
      <c r="J35" s="22" t="s">
        <v>20</v>
      </c>
      <c r="K35" s="22" t="s">
        <v>21</v>
      </c>
      <c r="L35" s="23">
        <v>1708179.0000000002</v>
      </c>
      <c r="M35" s="23">
        <v>683271600.0000001</v>
      </c>
      <c r="N35" s="24" t="s">
        <v>22</v>
      </c>
      <c r="O35" s="61" t="s">
        <v>1513</v>
      </c>
    </row>
    <row r="36" spans="1:15" ht="25.5">
      <c r="A36" s="8"/>
      <c r="B36" s="9"/>
      <c r="C36" s="19">
        <f>IF($E36&lt;&gt;"",SUBTOTAL(103,$E$3:$E36),"")</f>
        <v>33</v>
      </c>
      <c r="D36" s="19" t="s">
        <v>139</v>
      </c>
      <c r="E36" s="20" t="s">
        <v>140</v>
      </c>
      <c r="F36" s="19" t="s">
        <v>17</v>
      </c>
      <c r="G36" s="21">
        <v>10</v>
      </c>
      <c r="H36" s="22" t="s">
        <v>141</v>
      </c>
      <c r="I36" s="22" t="s">
        <v>19</v>
      </c>
      <c r="J36" s="22" t="s">
        <v>20</v>
      </c>
      <c r="K36" s="22" t="s">
        <v>21</v>
      </c>
      <c r="L36" s="23">
        <v>5827500</v>
      </c>
      <c r="M36" s="23">
        <v>58275000</v>
      </c>
      <c r="N36" s="24" t="s">
        <v>22</v>
      </c>
      <c r="O36" s="61" t="s">
        <v>1513</v>
      </c>
    </row>
    <row r="37" spans="1:15" ht="25.5">
      <c r="A37" s="8"/>
      <c r="B37" s="9"/>
      <c r="C37" s="19">
        <f>IF($E37&lt;&gt;"",SUBTOTAL(103,$E$3:$E37),"")</f>
        <v>34</v>
      </c>
      <c r="D37" s="19" t="s">
        <v>142</v>
      </c>
      <c r="E37" s="20" t="s">
        <v>143</v>
      </c>
      <c r="F37" s="19" t="s">
        <v>17</v>
      </c>
      <c r="G37" s="21">
        <v>30</v>
      </c>
      <c r="H37" s="22" t="s">
        <v>144</v>
      </c>
      <c r="I37" s="22" t="s">
        <v>19</v>
      </c>
      <c r="J37" s="22" t="s">
        <v>20</v>
      </c>
      <c r="K37" s="22" t="s">
        <v>21</v>
      </c>
      <c r="L37" s="23">
        <v>4895100</v>
      </c>
      <c r="M37" s="23">
        <v>146853000</v>
      </c>
      <c r="N37" s="24" t="s">
        <v>22</v>
      </c>
      <c r="O37" s="61" t="s">
        <v>1513</v>
      </c>
    </row>
    <row r="38" spans="1:15" ht="25.5">
      <c r="A38" s="8"/>
      <c r="B38" s="9"/>
      <c r="C38" s="19">
        <f>IF($E38&lt;&gt;"",SUBTOTAL(103,$E$3:$E38),"")</f>
        <v>35</v>
      </c>
      <c r="D38" s="19" t="s">
        <v>145</v>
      </c>
      <c r="E38" s="20" t="s">
        <v>146</v>
      </c>
      <c r="F38" s="19" t="s">
        <v>17</v>
      </c>
      <c r="G38" s="21">
        <v>120</v>
      </c>
      <c r="H38" s="22" t="s">
        <v>147</v>
      </c>
      <c r="I38" s="22" t="s">
        <v>19</v>
      </c>
      <c r="J38" s="22" t="s">
        <v>20</v>
      </c>
      <c r="K38" s="22" t="s">
        <v>21</v>
      </c>
      <c r="L38" s="23">
        <v>2564100</v>
      </c>
      <c r="M38" s="23">
        <v>307692000</v>
      </c>
      <c r="N38" s="24" t="s">
        <v>22</v>
      </c>
      <c r="O38" s="61" t="s">
        <v>1513</v>
      </c>
    </row>
    <row r="39" spans="1:15" ht="25.5">
      <c r="A39" s="8"/>
      <c r="B39" s="9"/>
      <c r="C39" s="19">
        <f>IF($E39&lt;&gt;"",SUBTOTAL(103,$E$3:$E39),"")</f>
        <v>36</v>
      </c>
      <c r="D39" s="19" t="s">
        <v>148</v>
      </c>
      <c r="E39" s="20" t="s">
        <v>149</v>
      </c>
      <c r="F39" s="19" t="s">
        <v>17</v>
      </c>
      <c r="G39" s="21">
        <v>105</v>
      </c>
      <c r="H39" s="22" t="s">
        <v>150</v>
      </c>
      <c r="I39" s="22" t="s">
        <v>151</v>
      </c>
      <c r="J39" s="22" t="s">
        <v>20</v>
      </c>
      <c r="K39" s="22" t="s">
        <v>21</v>
      </c>
      <c r="L39" s="23">
        <v>1366299</v>
      </c>
      <c r="M39" s="23">
        <v>143461395</v>
      </c>
      <c r="N39" s="24" t="s">
        <v>22</v>
      </c>
      <c r="O39" s="61" t="s">
        <v>1513</v>
      </c>
    </row>
    <row r="40" spans="1:15" ht="25.5">
      <c r="A40" s="8"/>
      <c r="B40" s="9"/>
      <c r="C40" s="19">
        <f>IF($E40&lt;&gt;"",SUBTOTAL(103,$E$3:$E40),"")</f>
        <v>37</v>
      </c>
      <c r="D40" s="19" t="s">
        <v>152</v>
      </c>
      <c r="E40" s="20" t="s">
        <v>153</v>
      </c>
      <c r="F40" s="19" t="s">
        <v>17</v>
      </c>
      <c r="G40" s="21">
        <v>20</v>
      </c>
      <c r="H40" s="22" t="s">
        <v>154</v>
      </c>
      <c r="I40" s="22" t="s">
        <v>155</v>
      </c>
      <c r="J40" s="22" t="s">
        <v>20</v>
      </c>
      <c r="K40" s="22" t="s">
        <v>21</v>
      </c>
      <c r="L40" s="23">
        <v>1631700</v>
      </c>
      <c r="M40" s="23">
        <v>32634000</v>
      </c>
      <c r="N40" s="24" t="s">
        <v>22</v>
      </c>
      <c r="O40" s="61" t="s">
        <v>1513</v>
      </c>
    </row>
    <row r="41" spans="1:15" ht="25.5">
      <c r="A41" s="8"/>
      <c r="B41" s="9"/>
      <c r="C41" s="19">
        <f>IF($E41&lt;&gt;"",SUBTOTAL(103,$E$3:$E41),"")</f>
        <v>38</v>
      </c>
      <c r="D41" s="19" t="s">
        <v>156</v>
      </c>
      <c r="E41" s="20" t="s">
        <v>157</v>
      </c>
      <c r="F41" s="19" t="s">
        <v>17</v>
      </c>
      <c r="G41" s="21">
        <v>20</v>
      </c>
      <c r="H41" s="22" t="s">
        <v>158</v>
      </c>
      <c r="I41" s="22" t="s">
        <v>19</v>
      </c>
      <c r="J41" s="22" t="s">
        <v>20</v>
      </c>
      <c r="K41" s="22" t="s">
        <v>21</v>
      </c>
      <c r="L41" s="23">
        <v>4200000</v>
      </c>
      <c r="M41" s="23">
        <v>84000000</v>
      </c>
      <c r="N41" s="24" t="s">
        <v>22</v>
      </c>
      <c r="O41" s="61" t="s">
        <v>1513</v>
      </c>
    </row>
    <row r="42" spans="1:15" ht="25.5">
      <c r="A42" s="8"/>
      <c r="B42" s="9"/>
      <c r="C42" s="19">
        <f>IF($E42&lt;&gt;"",SUBTOTAL(103,$E$3:$E42),"")</f>
        <v>39</v>
      </c>
      <c r="D42" s="19" t="s">
        <v>159</v>
      </c>
      <c r="E42" s="20" t="s">
        <v>160</v>
      </c>
      <c r="F42" s="19" t="s">
        <v>38</v>
      </c>
      <c r="G42" s="21">
        <v>1000</v>
      </c>
      <c r="H42" s="22" t="s">
        <v>161</v>
      </c>
      <c r="I42" s="22" t="s">
        <v>40</v>
      </c>
      <c r="J42" s="22" t="s">
        <v>41</v>
      </c>
      <c r="K42" s="22" t="s">
        <v>42</v>
      </c>
      <c r="L42" s="23">
        <v>1578</v>
      </c>
      <c r="M42" s="23">
        <v>1578000</v>
      </c>
      <c r="N42" s="24" t="s">
        <v>43</v>
      </c>
      <c r="O42" s="61" t="s">
        <v>1513</v>
      </c>
    </row>
    <row r="43" spans="1:15" ht="25.5">
      <c r="A43" s="8"/>
      <c r="B43" s="9"/>
      <c r="C43" s="19">
        <f>IF($E43&lt;&gt;"",SUBTOTAL(103,$E$3:$E43),"")</f>
        <v>40</v>
      </c>
      <c r="D43" s="19" t="s">
        <v>162</v>
      </c>
      <c r="E43" s="20" t="s">
        <v>163</v>
      </c>
      <c r="F43" s="19" t="s">
        <v>38</v>
      </c>
      <c r="G43" s="21">
        <v>500</v>
      </c>
      <c r="H43" s="22" t="s">
        <v>164</v>
      </c>
      <c r="I43" s="22" t="s">
        <v>40</v>
      </c>
      <c r="J43" s="22" t="s">
        <v>41</v>
      </c>
      <c r="K43" s="22" t="s">
        <v>42</v>
      </c>
      <c r="L43" s="23">
        <v>1578</v>
      </c>
      <c r="M43" s="23">
        <v>789000</v>
      </c>
      <c r="N43" s="24" t="s">
        <v>43</v>
      </c>
      <c r="O43" s="61" t="s">
        <v>1513</v>
      </c>
    </row>
    <row r="44" spans="1:15" ht="25.5">
      <c r="A44" s="8"/>
      <c r="B44" s="9"/>
      <c r="C44" s="19">
        <f>IF($E44&lt;&gt;"",SUBTOTAL(103,$E$3:$E44),"")</f>
        <v>41</v>
      </c>
      <c r="D44" s="19" t="s">
        <v>165</v>
      </c>
      <c r="E44" s="20" t="s">
        <v>166</v>
      </c>
      <c r="F44" s="19" t="s">
        <v>17</v>
      </c>
      <c r="G44" s="21">
        <v>5</v>
      </c>
      <c r="H44" s="22" t="s">
        <v>167</v>
      </c>
      <c r="I44" s="22" t="s">
        <v>168</v>
      </c>
      <c r="J44" s="22" t="s">
        <v>41</v>
      </c>
      <c r="K44" s="22" t="s">
        <v>42</v>
      </c>
      <c r="L44" s="23">
        <v>3007000</v>
      </c>
      <c r="M44" s="23">
        <v>15035000</v>
      </c>
      <c r="N44" s="24" t="s">
        <v>43</v>
      </c>
      <c r="O44" s="61" t="s">
        <v>1513</v>
      </c>
    </row>
    <row r="45" spans="1:15" ht="25.5">
      <c r="A45" s="8"/>
      <c r="B45" s="9"/>
      <c r="C45" s="19">
        <f>IF($E45&lt;&gt;"",SUBTOTAL(103,$E$3:$E45),"")</f>
        <v>42</v>
      </c>
      <c r="D45" s="19" t="s">
        <v>169</v>
      </c>
      <c r="E45" s="20" t="s">
        <v>170</v>
      </c>
      <c r="F45" s="19" t="s">
        <v>17</v>
      </c>
      <c r="G45" s="21">
        <v>5</v>
      </c>
      <c r="H45" s="22" t="s">
        <v>171</v>
      </c>
      <c r="I45" s="22" t="s">
        <v>168</v>
      </c>
      <c r="J45" s="22" t="s">
        <v>41</v>
      </c>
      <c r="K45" s="22" t="s">
        <v>42</v>
      </c>
      <c r="L45" s="23">
        <v>3007000</v>
      </c>
      <c r="M45" s="23">
        <v>15035000</v>
      </c>
      <c r="N45" s="24" t="s">
        <v>43</v>
      </c>
      <c r="O45" s="61" t="s">
        <v>1513</v>
      </c>
    </row>
    <row r="46" spans="1:15" ht="25.5">
      <c r="A46" s="8"/>
      <c r="B46" s="9"/>
      <c r="C46" s="19">
        <f>IF($E46&lt;&gt;"",SUBTOTAL(103,$E$3:$E46),"")</f>
        <v>43</v>
      </c>
      <c r="D46" s="19" t="s">
        <v>172</v>
      </c>
      <c r="E46" s="20" t="s">
        <v>173</v>
      </c>
      <c r="F46" s="19" t="s">
        <v>38</v>
      </c>
      <c r="G46" s="21">
        <v>1000</v>
      </c>
      <c r="H46" s="22" t="s">
        <v>174</v>
      </c>
      <c r="I46" s="22" t="s">
        <v>40</v>
      </c>
      <c r="J46" s="22" t="s">
        <v>41</v>
      </c>
      <c r="K46" s="22" t="s">
        <v>42</v>
      </c>
      <c r="L46" s="23">
        <v>1578</v>
      </c>
      <c r="M46" s="23">
        <v>1578000</v>
      </c>
      <c r="N46" s="24" t="s">
        <v>43</v>
      </c>
      <c r="O46" s="61" t="s">
        <v>1513</v>
      </c>
    </row>
    <row r="47" spans="1:15" ht="25.5">
      <c r="A47" s="8"/>
      <c r="B47" s="9"/>
      <c r="C47" s="19">
        <f>IF($E47&lt;&gt;"",SUBTOTAL(103,$E$3:$E47),"")</f>
        <v>44</v>
      </c>
      <c r="D47" s="19" t="s">
        <v>175</v>
      </c>
      <c r="E47" s="20" t="s">
        <v>176</v>
      </c>
      <c r="F47" s="19" t="s">
        <v>38</v>
      </c>
      <c r="G47" s="21">
        <v>1000</v>
      </c>
      <c r="H47" s="22" t="s">
        <v>177</v>
      </c>
      <c r="I47" s="22" t="s">
        <v>40</v>
      </c>
      <c r="J47" s="22" t="s">
        <v>41</v>
      </c>
      <c r="K47" s="22" t="s">
        <v>42</v>
      </c>
      <c r="L47" s="23">
        <v>1578</v>
      </c>
      <c r="M47" s="23">
        <v>1578000</v>
      </c>
      <c r="N47" s="24" t="s">
        <v>43</v>
      </c>
      <c r="O47" s="61" t="s">
        <v>1513</v>
      </c>
    </row>
    <row r="48" spans="1:15" ht="25.5">
      <c r="A48" s="8"/>
      <c r="B48" s="9"/>
      <c r="C48" s="19">
        <f>IF($E48&lt;&gt;"",SUBTOTAL(103,$E$3:$E48),"")</f>
        <v>45</v>
      </c>
      <c r="D48" s="19" t="s">
        <v>178</v>
      </c>
      <c r="E48" s="20" t="s">
        <v>179</v>
      </c>
      <c r="F48" s="19" t="s">
        <v>38</v>
      </c>
      <c r="G48" s="21">
        <v>1000</v>
      </c>
      <c r="H48" s="22" t="s">
        <v>180</v>
      </c>
      <c r="I48" s="22" t="s">
        <v>40</v>
      </c>
      <c r="J48" s="22" t="s">
        <v>41</v>
      </c>
      <c r="K48" s="22" t="s">
        <v>42</v>
      </c>
      <c r="L48" s="23">
        <v>1578</v>
      </c>
      <c r="M48" s="23">
        <v>1578000</v>
      </c>
      <c r="N48" s="24" t="s">
        <v>43</v>
      </c>
      <c r="O48" s="61" t="s">
        <v>1513</v>
      </c>
    </row>
    <row r="49" spans="1:15" ht="25.5">
      <c r="A49" s="8"/>
      <c r="B49" s="9"/>
      <c r="C49" s="19">
        <f>IF($E49&lt;&gt;"",SUBTOTAL(103,$E$3:$E49),"")</f>
        <v>46</v>
      </c>
      <c r="D49" s="19" t="s">
        <v>181</v>
      </c>
      <c r="E49" s="20" t="s">
        <v>182</v>
      </c>
      <c r="F49" s="19" t="s">
        <v>77</v>
      </c>
      <c r="G49" s="21">
        <v>1000</v>
      </c>
      <c r="H49" s="22" t="s">
        <v>183</v>
      </c>
      <c r="I49" s="22" t="s">
        <v>184</v>
      </c>
      <c r="J49" s="22" t="s">
        <v>185</v>
      </c>
      <c r="K49" s="22" t="s">
        <v>186</v>
      </c>
      <c r="L49" s="23">
        <v>2000</v>
      </c>
      <c r="M49" s="23">
        <v>2000000</v>
      </c>
      <c r="N49" s="24" t="s">
        <v>187</v>
      </c>
      <c r="O49" s="61" t="s">
        <v>1513</v>
      </c>
    </row>
    <row r="50" spans="1:15" ht="25.5">
      <c r="A50" s="8"/>
      <c r="B50" s="9"/>
      <c r="C50" s="19">
        <f>IF($E50&lt;&gt;"",SUBTOTAL(103,$E$3:$E50),"")</f>
        <v>47</v>
      </c>
      <c r="D50" s="19" t="s">
        <v>188</v>
      </c>
      <c r="E50" s="20" t="s">
        <v>189</v>
      </c>
      <c r="F50" s="19" t="s">
        <v>38</v>
      </c>
      <c r="G50" s="21">
        <v>1000</v>
      </c>
      <c r="H50" s="22" t="s">
        <v>190</v>
      </c>
      <c r="I50" s="22" t="s">
        <v>40</v>
      </c>
      <c r="J50" s="22" t="s">
        <v>41</v>
      </c>
      <c r="K50" s="22" t="s">
        <v>42</v>
      </c>
      <c r="L50" s="23">
        <v>1578</v>
      </c>
      <c r="M50" s="23">
        <v>1578000</v>
      </c>
      <c r="N50" s="24" t="s">
        <v>43</v>
      </c>
      <c r="O50" s="61" t="s">
        <v>1513</v>
      </c>
    </row>
    <row r="51" spans="1:15" ht="25.5">
      <c r="A51" s="8"/>
      <c r="B51" s="9"/>
      <c r="C51" s="19">
        <f>IF($E51&lt;&gt;"",SUBTOTAL(103,$E$3:$E51),"")</f>
        <v>48</v>
      </c>
      <c r="D51" s="19" t="s">
        <v>191</v>
      </c>
      <c r="E51" s="20" t="s">
        <v>192</v>
      </c>
      <c r="F51" s="19" t="s">
        <v>38</v>
      </c>
      <c r="G51" s="21">
        <v>1000</v>
      </c>
      <c r="H51" s="22" t="s">
        <v>193</v>
      </c>
      <c r="I51" s="22" t="s">
        <v>40</v>
      </c>
      <c r="J51" s="22" t="s">
        <v>41</v>
      </c>
      <c r="K51" s="22" t="s">
        <v>42</v>
      </c>
      <c r="L51" s="23">
        <v>1578</v>
      </c>
      <c r="M51" s="23">
        <v>1578000</v>
      </c>
      <c r="N51" s="24" t="s">
        <v>43</v>
      </c>
      <c r="O51" s="61" t="s">
        <v>1513</v>
      </c>
    </row>
    <row r="52" spans="1:15" ht="38.25">
      <c r="A52" s="8"/>
      <c r="B52" s="9"/>
      <c r="C52" s="19">
        <f>IF($E52&lt;&gt;"",SUBTOTAL(103,$E$3:$E52),"")</f>
        <v>49</v>
      </c>
      <c r="D52" s="19" t="s">
        <v>194</v>
      </c>
      <c r="E52" s="20" t="s">
        <v>195</v>
      </c>
      <c r="F52" s="19" t="s">
        <v>77</v>
      </c>
      <c r="G52" s="21">
        <v>2000</v>
      </c>
      <c r="H52" s="22" t="s">
        <v>196</v>
      </c>
      <c r="I52" s="22" t="s">
        <v>79</v>
      </c>
      <c r="J52" s="22" t="s">
        <v>41</v>
      </c>
      <c r="K52" s="22" t="s">
        <v>42</v>
      </c>
      <c r="L52" s="23">
        <v>2511</v>
      </c>
      <c r="M52" s="23">
        <v>5022000</v>
      </c>
      <c r="N52" s="24" t="s">
        <v>43</v>
      </c>
      <c r="O52" s="61" t="s">
        <v>1513</v>
      </c>
    </row>
    <row r="53" spans="1:15" ht="25.5">
      <c r="A53" s="8"/>
      <c r="B53" s="9"/>
      <c r="C53" s="19">
        <f>IF($E53&lt;&gt;"",SUBTOTAL(103,$E$3:$E53),"")</f>
        <v>50</v>
      </c>
      <c r="D53" s="19" t="s">
        <v>197</v>
      </c>
      <c r="E53" s="20" t="s">
        <v>198</v>
      </c>
      <c r="F53" s="19" t="s">
        <v>38</v>
      </c>
      <c r="G53" s="21">
        <v>1000</v>
      </c>
      <c r="H53" s="22" t="s">
        <v>199</v>
      </c>
      <c r="I53" s="22" t="s">
        <v>40</v>
      </c>
      <c r="J53" s="22" t="s">
        <v>41</v>
      </c>
      <c r="K53" s="22" t="s">
        <v>42</v>
      </c>
      <c r="L53" s="23">
        <v>1578</v>
      </c>
      <c r="M53" s="23">
        <v>1578000</v>
      </c>
      <c r="N53" s="24" t="s">
        <v>43</v>
      </c>
      <c r="O53" s="61" t="s">
        <v>1513</v>
      </c>
    </row>
    <row r="54" spans="1:15" ht="25.5">
      <c r="A54" s="8"/>
      <c r="B54" s="9"/>
      <c r="C54" s="19">
        <f>IF($E54&lt;&gt;"",SUBTOTAL(103,$E$3:$E54),"")</f>
        <v>51</v>
      </c>
      <c r="D54" s="19" t="s">
        <v>200</v>
      </c>
      <c r="E54" s="20" t="s">
        <v>201</v>
      </c>
      <c r="F54" s="19" t="s">
        <v>38</v>
      </c>
      <c r="G54" s="21">
        <v>750</v>
      </c>
      <c r="H54" s="22" t="s">
        <v>202</v>
      </c>
      <c r="I54" s="22" t="s">
        <v>40</v>
      </c>
      <c r="J54" s="22" t="s">
        <v>41</v>
      </c>
      <c r="K54" s="22" t="s">
        <v>42</v>
      </c>
      <c r="L54" s="23">
        <v>1578</v>
      </c>
      <c r="M54" s="23">
        <v>1183500</v>
      </c>
      <c r="N54" s="24" t="s">
        <v>43</v>
      </c>
      <c r="O54" s="61" t="s">
        <v>1513</v>
      </c>
    </row>
    <row r="55" spans="1:15" ht="25.5">
      <c r="A55" s="8"/>
      <c r="B55" s="9"/>
      <c r="C55" s="19">
        <f>IF($E55&lt;&gt;"",SUBTOTAL(103,$E$3:$E55),"")</f>
        <v>52</v>
      </c>
      <c r="D55" s="19" t="s">
        <v>203</v>
      </c>
      <c r="E55" s="20" t="s">
        <v>204</v>
      </c>
      <c r="F55" s="19" t="s">
        <v>38</v>
      </c>
      <c r="G55" s="21">
        <v>500</v>
      </c>
      <c r="H55" s="22" t="s">
        <v>205</v>
      </c>
      <c r="I55" s="22" t="s">
        <v>40</v>
      </c>
      <c r="J55" s="22" t="s">
        <v>41</v>
      </c>
      <c r="K55" s="22" t="s">
        <v>42</v>
      </c>
      <c r="L55" s="23">
        <v>1578</v>
      </c>
      <c r="M55" s="23">
        <v>789000</v>
      </c>
      <c r="N55" s="24" t="s">
        <v>43</v>
      </c>
      <c r="O55" s="61" t="s">
        <v>1513</v>
      </c>
    </row>
    <row r="56" spans="1:15" ht="25.5">
      <c r="A56" s="8"/>
      <c r="B56" s="9"/>
      <c r="C56" s="19">
        <f>IF($E56&lt;&gt;"",SUBTOTAL(103,$E$3:$E56),"")</f>
        <v>53</v>
      </c>
      <c r="D56" s="19" t="s">
        <v>206</v>
      </c>
      <c r="E56" s="20" t="s">
        <v>207</v>
      </c>
      <c r="F56" s="19" t="s">
        <v>77</v>
      </c>
      <c r="G56" s="21">
        <v>5000</v>
      </c>
      <c r="H56" s="22" t="s">
        <v>208</v>
      </c>
      <c r="I56" s="22" t="s">
        <v>209</v>
      </c>
      <c r="J56" s="22" t="s">
        <v>57</v>
      </c>
      <c r="K56" s="22" t="s">
        <v>42</v>
      </c>
      <c r="L56" s="23">
        <v>2650</v>
      </c>
      <c r="M56" s="23">
        <v>13250000</v>
      </c>
      <c r="N56" s="24" t="s">
        <v>43</v>
      </c>
      <c r="O56" s="61" t="s">
        <v>1513</v>
      </c>
    </row>
    <row r="57" spans="1:15" ht="25.5">
      <c r="A57" s="8"/>
      <c r="B57" s="9"/>
      <c r="C57" s="19">
        <f>IF($E57&lt;&gt;"",SUBTOTAL(103,$E$3:$E57),"")</f>
        <v>54</v>
      </c>
      <c r="D57" s="19" t="s">
        <v>210</v>
      </c>
      <c r="E57" s="20" t="s">
        <v>211</v>
      </c>
      <c r="F57" s="19" t="s">
        <v>38</v>
      </c>
      <c r="G57" s="21">
        <v>500</v>
      </c>
      <c r="H57" s="22" t="s">
        <v>212</v>
      </c>
      <c r="I57" s="22" t="s">
        <v>40</v>
      </c>
      <c r="J57" s="22" t="s">
        <v>41</v>
      </c>
      <c r="K57" s="22" t="s">
        <v>42</v>
      </c>
      <c r="L57" s="23">
        <v>1578</v>
      </c>
      <c r="M57" s="23">
        <v>789000</v>
      </c>
      <c r="N57" s="24" t="s">
        <v>43</v>
      </c>
      <c r="O57" s="61" t="s">
        <v>1513</v>
      </c>
    </row>
    <row r="58" spans="1:15" ht="25.5">
      <c r="A58" s="8"/>
      <c r="B58" s="9"/>
      <c r="C58" s="19">
        <f>IF($E58&lt;&gt;"",SUBTOTAL(103,$E$3:$E58),"")</f>
        <v>55</v>
      </c>
      <c r="D58" s="19" t="s">
        <v>213</v>
      </c>
      <c r="E58" s="20" t="s">
        <v>214</v>
      </c>
      <c r="F58" s="19" t="s">
        <v>77</v>
      </c>
      <c r="G58" s="21">
        <v>5000</v>
      </c>
      <c r="H58" s="22" t="s">
        <v>215</v>
      </c>
      <c r="I58" s="22" t="s">
        <v>79</v>
      </c>
      <c r="J58" s="22" t="s">
        <v>41</v>
      </c>
      <c r="K58" s="22" t="s">
        <v>42</v>
      </c>
      <c r="L58" s="23">
        <v>2482</v>
      </c>
      <c r="M58" s="23">
        <v>12410000</v>
      </c>
      <c r="N58" s="24" t="s">
        <v>43</v>
      </c>
      <c r="O58" s="61" t="s">
        <v>1513</v>
      </c>
    </row>
    <row r="59" spans="1:15" ht="25.5">
      <c r="A59" s="8"/>
      <c r="B59" s="9"/>
      <c r="C59" s="19">
        <f>IF($E59&lt;&gt;"",SUBTOTAL(103,$E$3:$E59),"")</f>
        <v>56</v>
      </c>
      <c r="D59" s="19" t="s">
        <v>216</v>
      </c>
      <c r="E59" s="20" t="s">
        <v>217</v>
      </c>
      <c r="F59" s="19" t="s">
        <v>38</v>
      </c>
      <c r="G59" s="21">
        <v>500</v>
      </c>
      <c r="H59" s="22" t="s">
        <v>218</v>
      </c>
      <c r="I59" s="22" t="s">
        <v>40</v>
      </c>
      <c r="J59" s="22" t="s">
        <v>41</v>
      </c>
      <c r="K59" s="22" t="s">
        <v>42</v>
      </c>
      <c r="L59" s="23">
        <v>1578</v>
      </c>
      <c r="M59" s="23">
        <v>789000</v>
      </c>
      <c r="N59" s="24" t="s">
        <v>43</v>
      </c>
      <c r="O59" s="61" t="s">
        <v>1513</v>
      </c>
    </row>
    <row r="60" spans="1:15" ht="25.5">
      <c r="A60" s="8"/>
      <c r="B60" s="9"/>
      <c r="C60" s="19">
        <f>IF($E60&lt;&gt;"",SUBTOTAL(103,$E$3:$E60),"")</f>
        <v>57</v>
      </c>
      <c r="D60" s="19" t="s">
        <v>219</v>
      </c>
      <c r="E60" s="20" t="s">
        <v>220</v>
      </c>
      <c r="F60" s="19" t="s">
        <v>38</v>
      </c>
      <c r="G60" s="21">
        <v>500</v>
      </c>
      <c r="H60" s="22" t="s">
        <v>221</v>
      </c>
      <c r="I60" s="22" t="s">
        <v>40</v>
      </c>
      <c r="J60" s="22" t="s">
        <v>41</v>
      </c>
      <c r="K60" s="22" t="s">
        <v>42</v>
      </c>
      <c r="L60" s="23">
        <v>1578</v>
      </c>
      <c r="M60" s="23">
        <v>789000</v>
      </c>
      <c r="N60" s="24" t="s">
        <v>43</v>
      </c>
      <c r="O60" s="61" t="s">
        <v>1513</v>
      </c>
    </row>
    <row r="61" spans="1:15" ht="25.5">
      <c r="A61" s="8"/>
      <c r="B61" s="9"/>
      <c r="C61" s="19">
        <f>IF($E61&lt;&gt;"",SUBTOTAL(103,$E$3:$E61),"")</f>
        <v>58</v>
      </c>
      <c r="D61" s="19" t="s">
        <v>222</v>
      </c>
      <c r="E61" s="20" t="s">
        <v>223</v>
      </c>
      <c r="F61" s="19" t="s">
        <v>17</v>
      </c>
      <c r="G61" s="21">
        <v>1</v>
      </c>
      <c r="H61" s="22" t="s">
        <v>224</v>
      </c>
      <c r="I61" s="22" t="s">
        <v>225</v>
      </c>
      <c r="J61" s="22" t="s">
        <v>41</v>
      </c>
      <c r="K61" s="22" t="s">
        <v>42</v>
      </c>
      <c r="L61" s="23">
        <v>772000</v>
      </c>
      <c r="M61" s="23">
        <v>772000</v>
      </c>
      <c r="N61" s="24" t="s">
        <v>43</v>
      </c>
      <c r="O61" s="61" t="s">
        <v>1513</v>
      </c>
    </row>
    <row r="62" spans="1:15" ht="25.5">
      <c r="A62" s="8"/>
      <c r="B62" s="9"/>
      <c r="C62" s="19">
        <f>IF($E62&lt;&gt;"",SUBTOTAL(103,$E$3:$E62),"")</f>
        <v>59</v>
      </c>
      <c r="D62" s="19" t="s">
        <v>226</v>
      </c>
      <c r="E62" s="20" t="s">
        <v>227</v>
      </c>
      <c r="F62" s="19" t="s">
        <v>38</v>
      </c>
      <c r="G62" s="21">
        <v>500</v>
      </c>
      <c r="H62" s="22" t="s">
        <v>228</v>
      </c>
      <c r="I62" s="22" t="s">
        <v>92</v>
      </c>
      <c r="J62" s="22" t="s">
        <v>229</v>
      </c>
      <c r="K62" s="22" t="s">
        <v>58</v>
      </c>
      <c r="L62" s="23">
        <v>1650</v>
      </c>
      <c r="M62" s="23">
        <v>825000</v>
      </c>
      <c r="N62" s="24" t="s">
        <v>65</v>
      </c>
      <c r="O62" s="61" t="s">
        <v>1513</v>
      </c>
    </row>
    <row r="63" spans="1:15" ht="38.25">
      <c r="A63" s="8"/>
      <c r="B63" s="9"/>
      <c r="C63" s="19">
        <f>IF($E63&lt;&gt;"",SUBTOTAL(103,$E$3:$E63),"")</f>
        <v>60</v>
      </c>
      <c r="D63" s="19" t="s">
        <v>230</v>
      </c>
      <c r="E63" s="20" t="s">
        <v>231</v>
      </c>
      <c r="F63" s="19" t="s">
        <v>38</v>
      </c>
      <c r="G63" s="21">
        <v>1000</v>
      </c>
      <c r="H63" s="22" t="s">
        <v>232</v>
      </c>
      <c r="I63" s="22" t="s">
        <v>40</v>
      </c>
      <c r="J63" s="22" t="s">
        <v>41</v>
      </c>
      <c r="K63" s="22" t="s">
        <v>42</v>
      </c>
      <c r="L63" s="23">
        <v>1578</v>
      </c>
      <c r="M63" s="23">
        <v>1578000</v>
      </c>
      <c r="N63" s="24" t="s">
        <v>43</v>
      </c>
      <c r="O63" s="61" t="s">
        <v>1513</v>
      </c>
    </row>
    <row r="64" spans="1:15" ht="38.25">
      <c r="A64" s="8"/>
      <c r="B64" s="9"/>
      <c r="C64" s="19">
        <f>IF($E64&lt;&gt;"",SUBTOTAL(103,$E$3:$E64),"")</f>
        <v>61</v>
      </c>
      <c r="D64" s="19" t="s">
        <v>233</v>
      </c>
      <c r="E64" s="20" t="s">
        <v>234</v>
      </c>
      <c r="F64" s="19" t="s">
        <v>17</v>
      </c>
      <c r="G64" s="21">
        <v>3</v>
      </c>
      <c r="H64" s="22" t="s">
        <v>235</v>
      </c>
      <c r="I64" s="22" t="s">
        <v>236</v>
      </c>
      <c r="J64" s="22" t="s">
        <v>20</v>
      </c>
      <c r="K64" s="22" t="s">
        <v>21</v>
      </c>
      <c r="L64" s="23">
        <v>2214450</v>
      </c>
      <c r="M64" s="23">
        <v>6643350</v>
      </c>
      <c r="N64" s="24" t="s">
        <v>22</v>
      </c>
      <c r="O64" s="61" t="s">
        <v>1513</v>
      </c>
    </row>
    <row r="65" spans="1:15" ht="25.5">
      <c r="A65" s="8"/>
      <c r="B65" s="9"/>
      <c r="C65" s="19">
        <f>IF($E65&lt;&gt;"",SUBTOTAL(103,$E$3:$E65),"")</f>
        <v>62</v>
      </c>
      <c r="D65" s="19" t="s">
        <v>237</v>
      </c>
      <c r="E65" s="20" t="s">
        <v>238</v>
      </c>
      <c r="F65" s="19" t="s">
        <v>17</v>
      </c>
      <c r="G65" s="21">
        <v>1</v>
      </c>
      <c r="H65" s="22" t="s">
        <v>239</v>
      </c>
      <c r="I65" s="22" t="s">
        <v>240</v>
      </c>
      <c r="J65" s="22" t="s">
        <v>20</v>
      </c>
      <c r="K65" s="22" t="s">
        <v>21</v>
      </c>
      <c r="L65" s="23">
        <v>2214450</v>
      </c>
      <c r="M65" s="23">
        <v>2214450</v>
      </c>
      <c r="N65" s="24" t="s">
        <v>22</v>
      </c>
      <c r="O65" s="61" t="s">
        <v>1513</v>
      </c>
    </row>
    <row r="66" spans="1:15" ht="25.5">
      <c r="A66" s="8"/>
      <c r="B66" s="9"/>
      <c r="C66" s="19">
        <f>IF($E66&lt;&gt;"",SUBTOTAL(103,$E$3:$E66),"")</f>
        <v>63</v>
      </c>
      <c r="D66" s="19" t="s">
        <v>241</v>
      </c>
      <c r="E66" s="20" t="s">
        <v>242</v>
      </c>
      <c r="F66" s="19" t="s">
        <v>17</v>
      </c>
      <c r="G66" s="21">
        <v>1</v>
      </c>
      <c r="H66" s="22" t="s">
        <v>243</v>
      </c>
      <c r="I66" s="22" t="s">
        <v>244</v>
      </c>
      <c r="J66" s="22" t="s">
        <v>20</v>
      </c>
      <c r="K66" s="22" t="s">
        <v>21</v>
      </c>
      <c r="L66" s="23">
        <v>2715615</v>
      </c>
      <c r="M66" s="23">
        <v>2715615</v>
      </c>
      <c r="N66" s="24" t="s">
        <v>22</v>
      </c>
      <c r="O66" s="61" t="s">
        <v>1513</v>
      </c>
    </row>
    <row r="67" spans="1:15" ht="25.5">
      <c r="A67" s="8"/>
      <c r="B67" s="9"/>
      <c r="C67" s="19">
        <f>IF($E67&lt;&gt;"",SUBTOTAL(103,$E$3:$E67),"")</f>
        <v>64</v>
      </c>
      <c r="D67" s="19" t="s">
        <v>245</v>
      </c>
      <c r="E67" s="20" t="s">
        <v>246</v>
      </c>
      <c r="F67" s="19" t="s">
        <v>17</v>
      </c>
      <c r="G67" s="21">
        <v>1</v>
      </c>
      <c r="H67" s="22" t="s">
        <v>247</v>
      </c>
      <c r="I67" s="22" t="s">
        <v>236</v>
      </c>
      <c r="J67" s="22" t="s">
        <v>20</v>
      </c>
      <c r="K67" s="22" t="s">
        <v>21</v>
      </c>
      <c r="L67" s="23">
        <v>1631700</v>
      </c>
      <c r="M67" s="23">
        <v>1631700</v>
      </c>
      <c r="N67" s="24" t="s">
        <v>22</v>
      </c>
      <c r="O67" s="61" t="s">
        <v>1513</v>
      </c>
    </row>
    <row r="68" spans="1:15" ht="25.5">
      <c r="A68" s="8"/>
      <c r="B68" s="9"/>
      <c r="C68" s="19">
        <f>IF($E68&lt;&gt;"",SUBTOTAL(103,$E$3:$E68),"")</f>
        <v>65</v>
      </c>
      <c r="D68" s="19" t="s">
        <v>248</v>
      </c>
      <c r="E68" s="20" t="s">
        <v>249</v>
      </c>
      <c r="F68" s="19" t="s">
        <v>17</v>
      </c>
      <c r="G68" s="21">
        <v>1</v>
      </c>
      <c r="H68" s="22" t="s">
        <v>250</v>
      </c>
      <c r="I68" s="22" t="s">
        <v>236</v>
      </c>
      <c r="J68" s="22" t="s">
        <v>20</v>
      </c>
      <c r="K68" s="22" t="s">
        <v>21</v>
      </c>
      <c r="L68" s="23">
        <v>1165500</v>
      </c>
      <c r="M68" s="23">
        <v>1165500</v>
      </c>
      <c r="N68" s="24" t="s">
        <v>22</v>
      </c>
      <c r="O68" s="61" t="s">
        <v>1513</v>
      </c>
    </row>
    <row r="69" spans="1:15" ht="25.5">
      <c r="A69" s="8"/>
      <c r="B69" s="9"/>
      <c r="C69" s="19">
        <f>IF($E69&lt;&gt;"",SUBTOTAL(103,$E$3:$E69),"")</f>
        <v>66</v>
      </c>
      <c r="D69" s="19" t="s">
        <v>251</v>
      </c>
      <c r="E69" s="20" t="s">
        <v>252</v>
      </c>
      <c r="F69" s="19" t="s">
        <v>17</v>
      </c>
      <c r="G69" s="21">
        <v>1</v>
      </c>
      <c r="H69" s="22" t="s">
        <v>253</v>
      </c>
      <c r="I69" s="22" t="s">
        <v>236</v>
      </c>
      <c r="J69" s="22" t="s">
        <v>20</v>
      </c>
      <c r="K69" s="22" t="s">
        <v>21</v>
      </c>
      <c r="L69" s="23">
        <v>1631700</v>
      </c>
      <c r="M69" s="23">
        <v>1631700</v>
      </c>
      <c r="N69" s="24" t="s">
        <v>22</v>
      </c>
      <c r="O69" s="61" t="s">
        <v>1513</v>
      </c>
    </row>
    <row r="70" spans="1:15" ht="25.5">
      <c r="A70" s="8"/>
      <c r="B70" s="9"/>
      <c r="C70" s="19">
        <f>IF($E70&lt;&gt;"",SUBTOTAL(103,$E$3:$E70),"")</f>
        <v>67</v>
      </c>
      <c r="D70" s="19" t="s">
        <v>254</v>
      </c>
      <c r="E70" s="20" t="s">
        <v>255</v>
      </c>
      <c r="F70" s="19" t="s">
        <v>17</v>
      </c>
      <c r="G70" s="21">
        <v>2</v>
      </c>
      <c r="H70" s="22" t="s">
        <v>256</v>
      </c>
      <c r="I70" s="22" t="s">
        <v>257</v>
      </c>
      <c r="J70" s="22" t="s">
        <v>20</v>
      </c>
      <c r="K70" s="22" t="s">
        <v>21</v>
      </c>
      <c r="L70" s="23">
        <v>3554775</v>
      </c>
      <c r="M70" s="23">
        <v>7109550</v>
      </c>
      <c r="N70" s="24" t="s">
        <v>22</v>
      </c>
      <c r="O70" s="61" t="s">
        <v>1513</v>
      </c>
    </row>
    <row r="71" spans="1:15" ht="25.5">
      <c r="A71" s="8"/>
      <c r="B71" s="9"/>
      <c r="C71" s="19">
        <f>IF($E71&lt;&gt;"",SUBTOTAL(103,$E$3:$E71),"")</f>
        <v>68</v>
      </c>
      <c r="D71" s="19" t="s">
        <v>258</v>
      </c>
      <c r="E71" s="20" t="s">
        <v>259</v>
      </c>
      <c r="F71" s="19" t="s">
        <v>17</v>
      </c>
      <c r="G71" s="21">
        <v>1</v>
      </c>
      <c r="H71" s="22" t="s">
        <v>260</v>
      </c>
      <c r="I71" s="22" t="s">
        <v>236</v>
      </c>
      <c r="J71" s="22" t="s">
        <v>20</v>
      </c>
      <c r="K71" s="22" t="s">
        <v>21</v>
      </c>
      <c r="L71" s="23">
        <v>1165500</v>
      </c>
      <c r="M71" s="23">
        <v>1165500</v>
      </c>
      <c r="N71" s="24" t="s">
        <v>22</v>
      </c>
      <c r="O71" s="61" t="s">
        <v>1513</v>
      </c>
    </row>
    <row r="72" spans="1:15" ht="25.5">
      <c r="A72" s="8"/>
      <c r="B72" s="9"/>
      <c r="C72" s="19">
        <f>IF($E72&lt;&gt;"",SUBTOTAL(103,$E$3:$E72),"")</f>
        <v>69</v>
      </c>
      <c r="D72" s="19" t="s">
        <v>261</v>
      </c>
      <c r="E72" s="20" t="s">
        <v>262</v>
      </c>
      <c r="F72" s="19" t="s">
        <v>17</v>
      </c>
      <c r="G72" s="21">
        <v>3</v>
      </c>
      <c r="H72" s="22" t="s">
        <v>263</v>
      </c>
      <c r="I72" s="22" t="s">
        <v>264</v>
      </c>
      <c r="J72" s="22" t="s">
        <v>20</v>
      </c>
      <c r="K72" s="22" t="s">
        <v>21</v>
      </c>
      <c r="L72" s="23">
        <v>1631700</v>
      </c>
      <c r="M72" s="23">
        <v>4895100</v>
      </c>
      <c r="N72" s="24" t="s">
        <v>22</v>
      </c>
      <c r="O72" s="61" t="s">
        <v>1513</v>
      </c>
    </row>
    <row r="73" spans="1:15" ht="38.25">
      <c r="A73" s="8"/>
      <c r="B73" s="9"/>
      <c r="C73" s="19">
        <f>IF($E73&lt;&gt;"",SUBTOTAL(103,$E$3:$E73),"")</f>
        <v>70</v>
      </c>
      <c r="D73" s="19" t="s">
        <v>265</v>
      </c>
      <c r="E73" s="20" t="s">
        <v>266</v>
      </c>
      <c r="F73" s="19" t="s">
        <v>68</v>
      </c>
      <c r="G73" s="21">
        <v>2500</v>
      </c>
      <c r="H73" s="22" t="s">
        <v>267</v>
      </c>
      <c r="I73" s="22" t="s">
        <v>19</v>
      </c>
      <c r="J73" s="22" t="s">
        <v>20</v>
      </c>
      <c r="K73" s="22" t="s">
        <v>21</v>
      </c>
      <c r="L73" s="23">
        <v>186480</v>
      </c>
      <c r="M73" s="23">
        <v>466200000</v>
      </c>
      <c r="N73" s="24" t="s">
        <v>22</v>
      </c>
      <c r="O73" s="61" t="s">
        <v>1513</v>
      </c>
    </row>
    <row r="74" spans="1:15" ht="25.5">
      <c r="A74" s="8"/>
      <c r="B74" s="9"/>
      <c r="C74" s="19">
        <f>IF($E74&lt;&gt;"",SUBTOTAL(103,$E$3:$E74),"")</f>
        <v>71</v>
      </c>
      <c r="D74" s="19" t="s">
        <v>268</v>
      </c>
      <c r="E74" s="20" t="s">
        <v>269</v>
      </c>
      <c r="F74" s="19" t="s">
        <v>17</v>
      </c>
      <c r="G74" s="21">
        <v>400</v>
      </c>
      <c r="H74" s="22" t="s">
        <v>270</v>
      </c>
      <c r="I74" s="22" t="s">
        <v>138</v>
      </c>
      <c r="J74" s="22" t="s">
        <v>20</v>
      </c>
      <c r="K74" s="22" t="s">
        <v>21</v>
      </c>
      <c r="L74" s="23">
        <v>1708179.0000000002</v>
      </c>
      <c r="M74" s="23">
        <v>683271600.0000001</v>
      </c>
      <c r="N74" s="24" t="s">
        <v>22</v>
      </c>
      <c r="O74" s="61" t="s">
        <v>1513</v>
      </c>
    </row>
    <row r="75" spans="1:15" ht="25.5">
      <c r="A75" s="8"/>
      <c r="B75" s="9"/>
      <c r="C75" s="19">
        <f>IF($E75&lt;&gt;"",SUBTOTAL(103,$E$3:$E75),"")</f>
        <v>72</v>
      </c>
      <c r="D75" s="19" t="s">
        <v>271</v>
      </c>
      <c r="E75" s="20" t="s">
        <v>272</v>
      </c>
      <c r="F75" s="19" t="s">
        <v>68</v>
      </c>
      <c r="G75" s="21">
        <v>500</v>
      </c>
      <c r="H75" s="22" t="s">
        <v>273</v>
      </c>
      <c r="I75" s="22" t="s">
        <v>70</v>
      </c>
      <c r="J75" s="22" t="s">
        <v>71</v>
      </c>
      <c r="K75" s="22" t="s">
        <v>58</v>
      </c>
      <c r="L75" s="23">
        <v>4891</v>
      </c>
      <c r="M75" s="23">
        <v>2445500</v>
      </c>
      <c r="N75" s="24" t="s">
        <v>43</v>
      </c>
      <c r="O75" s="61" t="s">
        <v>1513</v>
      </c>
    </row>
    <row r="76" spans="1:15" ht="25.5">
      <c r="A76" s="8"/>
      <c r="B76" s="9"/>
      <c r="C76" s="19">
        <f>IF($E76&lt;&gt;"",SUBTOTAL(103,$E$3:$E76),"")</f>
        <v>73</v>
      </c>
      <c r="D76" s="19" t="s">
        <v>274</v>
      </c>
      <c r="E76" s="20" t="s">
        <v>275</v>
      </c>
      <c r="F76" s="19" t="s">
        <v>17</v>
      </c>
      <c r="G76" s="21">
        <v>1</v>
      </c>
      <c r="H76" s="22" t="s">
        <v>276</v>
      </c>
      <c r="I76" s="22" t="s">
        <v>79</v>
      </c>
      <c r="J76" s="22" t="s">
        <v>41</v>
      </c>
      <c r="K76" s="22" t="s">
        <v>42</v>
      </c>
      <c r="L76" s="23">
        <v>1128000</v>
      </c>
      <c r="M76" s="23">
        <v>1128000</v>
      </c>
      <c r="N76" s="24" t="s">
        <v>43</v>
      </c>
      <c r="O76" s="61" t="s">
        <v>1513</v>
      </c>
    </row>
    <row r="77" spans="1:15" ht="25.5">
      <c r="A77" s="8"/>
      <c r="B77" s="9"/>
      <c r="C77" s="19">
        <f>IF($E77&lt;&gt;"",SUBTOTAL(103,$E$3:$E77),"")</f>
        <v>74</v>
      </c>
      <c r="D77" s="19" t="s">
        <v>277</v>
      </c>
      <c r="E77" s="20" t="s">
        <v>278</v>
      </c>
      <c r="F77" s="19" t="s">
        <v>38</v>
      </c>
      <c r="G77" s="21">
        <v>500</v>
      </c>
      <c r="H77" s="22" t="s">
        <v>279</v>
      </c>
      <c r="I77" s="22" t="s">
        <v>40</v>
      </c>
      <c r="J77" s="22" t="s">
        <v>41</v>
      </c>
      <c r="K77" s="22" t="s">
        <v>42</v>
      </c>
      <c r="L77" s="23">
        <v>1578</v>
      </c>
      <c r="M77" s="23">
        <v>789000</v>
      </c>
      <c r="N77" s="24" t="s">
        <v>43</v>
      </c>
      <c r="O77" s="61" t="s">
        <v>1513</v>
      </c>
    </row>
    <row r="78" spans="1:15" ht="25.5">
      <c r="A78" s="8"/>
      <c r="B78" s="9"/>
      <c r="C78" s="19">
        <f>IF($E78&lt;&gt;"",SUBTOTAL(103,$E$3:$E78),"")</f>
        <v>75</v>
      </c>
      <c r="D78" s="19" t="s">
        <v>280</v>
      </c>
      <c r="E78" s="20" t="s">
        <v>281</v>
      </c>
      <c r="F78" s="19" t="s">
        <v>68</v>
      </c>
      <c r="G78" s="21">
        <v>500</v>
      </c>
      <c r="H78" s="22" t="s">
        <v>282</v>
      </c>
      <c r="I78" s="22" t="s">
        <v>70</v>
      </c>
      <c r="J78" s="22" t="s">
        <v>71</v>
      </c>
      <c r="K78" s="22" t="s">
        <v>58</v>
      </c>
      <c r="L78" s="23">
        <v>8500</v>
      </c>
      <c r="M78" s="23">
        <v>4250000</v>
      </c>
      <c r="N78" s="24" t="s">
        <v>43</v>
      </c>
      <c r="O78" s="61" t="s">
        <v>1513</v>
      </c>
    </row>
    <row r="79" spans="1:15" ht="38.25">
      <c r="A79" s="8"/>
      <c r="B79" s="9"/>
      <c r="C79" s="19">
        <f>IF($E79&lt;&gt;"",SUBTOTAL(103,$E$3:$E79),"")</f>
        <v>76</v>
      </c>
      <c r="D79" s="19" t="s">
        <v>283</v>
      </c>
      <c r="E79" s="20" t="s">
        <v>284</v>
      </c>
      <c r="F79" s="19" t="s">
        <v>38</v>
      </c>
      <c r="G79" s="21">
        <v>1000</v>
      </c>
      <c r="H79" s="22" t="s">
        <v>285</v>
      </c>
      <c r="I79" s="22" t="s">
        <v>40</v>
      </c>
      <c r="J79" s="22" t="s">
        <v>41</v>
      </c>
      <c r="K79" s="22" t="s">
        <v>42</v>
      </c>
      <c r="L79" s="23">
        <v>1578</v>
      </c>
      <c r="M79" s="23">
        <v>1578000</v>
      </c>
      <c r="N79" s="24" t="s">
        <v>43</v>
      </c>
      <c r="O79" s="61" t="s">
        <v>1513</v>
      </c>
    </row>
    <row r="80" spans="1:15" ht="25.5">
      <c r="A80" s="8"/>
      <c r="B80" s="9"/>
      <c r="C80" s="19">
        <f>IF($E80&lt;&gt;"",SUBTOTAL(103,$E$3:$E80),"")</f>
        <v>77</v>
      </c>
      <c r="D80" s="19" t="s">
        <v>286</v>
      </c>
      <c r="E80" s="20" t="s">
        <v>287</v>
      </c>
      <c r="F80" s="19" t="s">
        <v>38</v>
      </c>
      <c r="G80" s="21">
        <v>1000</v>
      </c>
      <c r="H80" s="22" t="s">
        <v>288</v>
      </c>
      <c r="I80" s="22" t="s">
        <v>40</v>
      </c>
      <c r="J80" s="22" t="s">
        <v>41</v>
      </c>
      <c r="K80" s="22" t="s">
        <v>42</v>
      </c>
      <c r="L80" s="23">
        <v>1578</v>
      </c>
      <c r="M80" s="23">
        <v>1578000</v>
      </c>
      <c r="N80" s="24" t="s">
        <v>43</v>
      </c>
      <c r="O80" s="61" t="s">
        <v>1513</v>
      </c>
    </row>
    <row r="81" spans="1:15" ht="25.5">
      <c r="A81" s="8"/>
      <c r="B81" s="9"/>
      <c r="C81" s="19">
        <f>IF($E81&lt;&gt;"",SUBTOTAL(103,$E$3:$E81),"")</f>
        <v>78</v>
      </c>
      <c r="D81" s="19" t="s">
        <v>289</v>
      </c>
      <c r="E81" s="20" t="s">
        <v>290</v>
      </c>
      <c r="F81" s="19" t="s">
        <v>291</v>
      </c>
      <c r="G81" s="21">
        <v>2000</v>
      </c>
      <c r="H81" s="22" t="s">
        <v>292</v>
      </c>
      <c r="I81" s="22" t="s">
        <v>293</v>
      </c>
      <c r="J81" s="22" t="s">
        <v>63</v>
      </c>
      <c r="K81" s="22" t="s">
        <v>294</v>
      </c>
      <c r="L81" s="23">
        <v>103400</v>
      </c>
      <c r="M81" s="23">
        <v>206800000</v>
      </c>
      <c r="N81" s="24" t="s">
        <v>65</v>
      </c>
      <c r="O81" s="61" t="s">
        <v>1513</v>
      </c>
    </row>
    <row r="82" spans="1:15" ht="25.5">
      <c r="A82" s="8"/>
      <c r="B82" s="9"/>
      <c r="C82" s="19">
        <f>IF($E82&lt;&gt;"",SUBTOTAL(103,$E$3:$E82),"")</f>
        <v>79</v>
      </c>
      <c r="D82" s="19" t="s">
        <v>295</v>
      </c>
      <c r="E82" s="20" t="s">
        <v>296</v>
      </c>
      <c r="F82" s="19" t="s">
        <v>17</v>
      </c>
      <c r="G82" s="21">
        <v>1</v>
      </c>
      <c r="H82" s="22" t="s">
        <v>297</v>
      </c>
      <c r="I82" s="22" t="s">
        <v>298</v>
      </c>
      <c r="J82" s="22" t="s">
        <v>20</v>
      </c>
      <c r="K82" s="22" t="s">
        <v>21</v>
      </c>
      <c r="L82" s="23">
        <v>1631700</v>
      </c>
      <c r="M82" s="23">
        <v>1631700</v>
      </c>
      <c r="N82" s="24" t="s">
        <v>22</v>
      </c>
      <c r="O82" s="61" t="s">
        <v>1513</v>
      </c>
    </row>
    <row r="83" spans="1:15" ht="25.5">
      <c r="A83" s="8"/>
      <c r="B83" s="9"/>
      <c r="C83" s="19">
        <f>IF($E83&lt;&gt;"",SUBTOTAL(103,$E$3:$E83),"")</f>
        <v>80</v>
      </c>
      <c r="D83" s="19" t="s">
        <v>299</v>
      </c>
      <c r="E83" s="20" t="s">
        <v>300</v>
      </c>
      <c r="F83" s="19" t="s">
        <v>17</v>
      </c>
      <c r="G83" s="21">
        <v>4</v>
      </c>
      <c r="H83" s="22" t="s">
        <v>301</v>
      </c>
      <c r="I83" s="22" t="s">
        <v>168</v>
      </c>
      <c r="J83" s="22" t="s">
        <v>41</v>
      </c>
      <c r="K83" s="22" t="s">
        <v>42</v>
      </c>
      <c r="L83" s="23">
        <v>3007000</v>
      </c>
      <c r="M83" s="23">
        <v>12028000</v>
      </c>
      <c r="N83" s="24" t="s">
        <v>43</v>
      </c>
      <c r="O83" s="61" t="s">
        <v>1513</v>
      </c>
    </row>
    <row r="84" spans="1:15" ht="25.5">
      <c r="A84" s="8"/>
      <c r="B84" s="9"/>
      <c r="C84" s="19">
        <f>IF($E84&lt;&gt;"",SUBTOTAL(103,$E$3:$E84),"")</f>
        <v>81</v>
      </c>
      <c r="D84" s="19" t="s">
        <v>302</v>
      </c>
      <c r="E84" s="20" t="s">
        <v>303</v>
      </c>
      <c r="F84" s="19" t="s">
        <v>17</v>
      </c>
      <c r="G84" s="21">
        <v>5</v>
      </c>
      <c r="H84" s="22" t="s">
        <v>304</v>
      </c>
      <c r="I84" s="22" t="s">
        <v>168</v>
      </c>
      <c r="J84" s="22" t="s">
        <v>41</v>
      </c>
      <c r="K84" s="22" t="s">
        <v>42</v>
      </c>
      <c r="L84" s="23">
        <v>3007000</v>
      </c>
      <c r="M84" s="23">
        <v>15035000</v>
      </c>
      <c r="N84" s="24" t="s">
        <v>43</v>
      </c>
      <c r="O84" s="61" t="s">
        <v>1513</v>
      </c>
    </row>
    <row r="85" spans="1:15" ht="25.5">
      <c r="A85" s="8"/>
      <c r="B85" s="9"/>
      <c r="C85" s="19">
        <f>IF($E85&lt;&gt;"",SUBTOTAL(103,$E$3:$E85),"")</f>
        <v>82</v>
      </c>
      <c r="D85" s="19" t="s">
        <v>305</v>
      </c>
      <c r="E85" s="20" t="s">
        <v>306</v>
      </c>
      <c r="F85" s="19" t="s">
        <v>17</v>
      </c>
      <c r="G85" s="21">
        <v>4</v>
      </c>
      <c r="H85" s="22" t="s">
        <v>307</v>
      </c>
      <c r="I85" s="22" t="s">
        <v>168</v>
      </c>
      <c r="J85" s="22" t="s">
        <v>41</v>
      </c>
      <c r="K85" s="22" t="s">
        <v>42</v>
      </c>
      <c r="L85" s="23">
        <v>3007000</v>
      </c>
      <c r="M85" s="23">
        <v>12028000</v>
      </c>
      <c r="N85" s="24" t="s">
        <v>43</v>
      </c>
      <c r="O85" s="61" t="s">
        <v>1513</v>
      </c>
    </row>
    <row r="86" spans="1:15" ht="25.5">
      <c r="A86" s="8"/>
      <c r="B86" s="9"/>
      <c r="C86" s="19">
        <f>IF($E86&lt;&gt;"",SUBTOTAL(103,$E$3:$E86),"")</f>
        <v>83</v>
      </c>
      <c r="D86" s="19" t="s">
        <v>308</v>
      </c>
      <c r="E86" s="20" t="s">
        <v>309</v>
      </c>
      <c r="F86" s="19" t="s">
        <v>17</v>
      </c>
      <c r="G86" s="21">
        <v>15</v>
      </c>
      <c r="H86" s="22" t="s">
        <v>310</v>
      </c>
      <c r="I86" s="22" t="s">
        <v>168</v>
      </c>
      <c r="J86" s="22" t="s">
        <v>41</v>
      </c>
      <c r="K86" s="22" t="s">
        <v>42</v>
      </c>
      <c r="L86" s="23">
        <v>3007000</v>
      </c>
      <c r="M86" s="23">
        <v>45105000</v>
      </c>
      <c r="N86" s="24" t="s">
        <v>43</v>
      </c>
      <c r="O86" s="61" t="s">
        <v>1513</v>
      </c>
    </row>
    <row r="87" spans="1:15" ht="25.5">
      <c r="A87" s="8"/>
      <c r="B87" s="9"/>
      <c r="C87" s="19">
        <f>IF($E87&lt;&gt;"",SUBTOTAL(103,$E$3:$E87),"")</f>
        <v>84</v>
      </c>
      <c r="D87" s="19" t="s">
        <v>311</v>
      </c>
      <c r="E87" s="20" t="s">
        <v>312</v>
      </c>
      <c r="F87" s="19" t="s">
        <v>291</v>
      </c>
      <c r="G87" s="21">
        <v>2</v>
      </c>
      <c r="H87" s="22" t="s">
        <v>313</v>
      </c>
      <c r="I87" s="22" t="s">
        <v>79</v>
      </c>
      <c r="J87" s="22" t="s">
        <v>41</v>
      </c>
      <c r="K87" s="22" t="s">
        <v>42</v>
      </c>
      <c r="L87" s="23">
        <v>5463000</v>
      </c>
      <c r="M87" s="23">
        <v>10926000</v>
      </c>
      <c r="N87" s="24" t="s">
        <v>43</v>
      </c>
      <c r="O87" s="61" t="s">
        <v>1513</v>
      </c>
    </row>
    <row r="88" spans="1:15" ht="25.5">
      <c r="A88" s="8"/>
      <c r="B88" s="9"/>
      <c r="C88" s="19">
        <f>IF($E88&lt;&gt;"",SUBTOTAL(103,$E$3:$E88),"")</f>
        <v>85</v>
      </c>
      <c r="D88" s="19" t="s">
        <v>314</v>
      </c>
      <c r="E88" s="20" t="s">
        <v>315</v>
      </c>
      <c r="F88" s="19" t="s">
        <v>291</v>
      </c>
      <c r="G88" s="21">
        <v>15</v>
      </c>
      <c r="H88" s="22" t="s">
        <v>316</v>
      </c>
      <c r="I88" s="22" t="s">
        <v>317</v>
      </c>
      <c r="J88" s="22" t="s">
        <v>57</v>
      </c>
      <c r="K88" s="22" t="s">
        <v>58</v>
      </c>
      <c r="L88" s="23">
        <v>4639800</v>
      </c>
      <c r="M88" s="23">
        <v>69597000</v>
      </c>
      <c r="N88" s="24" t="s">
        <v>65</v>
      </c>
      <c r="O88" s="61" t="s">
        <v>1513</v>
      </c>
    </row>
    <row r="89" spans="1:15" ht="51">
      <c r="A89" s="8"/>
      <c r="B89" s="9"/>
      <c r="C89" s="19">
        <f>IF($E89&lt;&gt;"",SUBTOTAL(103,$E$3:$E89),"")</f>
        <v>86</v>
      </c>
      <c r="D89" s="19" t="s">
        <v>318</v>
      </c>
      <c r="E89" s="20" t="s">
        <v>319</v>
      </c>
      <c r="F89" s="19" t="s">
        <v>291</v>
      </c>
      <c r="G89" s="21">
        <v>5</v>
      </c>
      <c r="H89" s="22" t="s">
        <v>320</v>
      </c>
      <c r="I89" s="22" t="s">
        <v>321</v>
      </c>
      <c r="J89" s="22" t="s">
        <v>322</v>
      </c>
      <c r="K89" s="22" t="s">
        <v>64</v>
      </c>
      <c r="L89" s="23">
        <v>7260000</v>
      </c>
      <c r="M89" s="23">
        <v>36300000</v>
      </c>
      <c r="N89" s="24" t="s">
        <v>323</v>
      </c>
      <c r="O89" s="61" t="s">
        <v>1513</v>
      </c>
    </row>
    <row r="90" spans="1:15" ht="25.5">
      <c r="A90" s="8"/>
      <c r="B90" s="9"/>
      <c r="C90" s="19">
        <f>IF($E90&lt;&gt;"",SUBTOTAL(103,$E$3:$E90),"")</f>
        <v>87</v>
      </c>
      <c r="D90" s="19" t="s">
        <v>324</v>
      </c>
      <c r="E90" s="20" t="s">
        <v>325</v>
      </c>
      <c r="F90" s="19" t="s">
        <v>28</v>
      </c>
      <c r="G90" s="21">
        <v>5</v>
      </c>
      <c r="H90" s="22" t="s">
        <v>326</v>
      </c>
      <c r="I90" s="22" t="s">
        <v>327</v>
      </c>
      <c r="J90" s="22" t="s">
        <v>41</v>
      </c>
      <c r="K90" s="22" t="s">
        <v>42</v>
      </c>
      <c r="L90" s="23">
        <v>1203000</v>
      </c>
      <c r="M90" s="23">
        <v>6015000</v>
      </c>
      <c r="N90" s="24" t="s">
        <v>43</v>
      </c>
      <c r="O90" s="61" t="s">
        <v>1513</v>
      </c>
    </row>
    <row r="91" spans="1:15" ht="76.5">
      <c r="A91" s="8"/>
      <c r="B91" s="9"/>
      <c r="C91" s="19">
        <f>IF($E91&lt;&gt;"",SUBTOTAL(103,$E$3:$E91),"")</f>
        <v>88</v>
      </c>
      <c r="D91" s="19" t="s">
        <v>328</v>
      </c>
      <c r="E91" s="20" t="s">
        <v>329</v>
      </c>
      <c r="F91" s="19" t="s">
        <v>28</v>
      </c>
      <c r="G91" s="21">
        <v>10</v>
      </c>
      <c r="H91" s="22" t="s">
        <v>330</v>
      </c>
      <c r="I91" s="22" t="s">
        <v>331</v>
      </c>
      <c r="J91" s="22" t="s">
        <v>322</v>
      </c>
      <c r="K91" s="22" t="s">
        <v>64</v>
      </c>
      <c r="L91" s="23">
        <v>7260000</v>
      </c>
      <c r="M91" s="23">
        <v>72600000</v>
      </c>
      <c r="N91" s="24" t="s">
        <v>323</v>
      </c>
      <c r="O91" s="61" t="s">
        <v>1513</v>
      </c>
    </row>
    <row r="92" spans="1:15" ht="25.5">
      <c r="A92" s="8"/>
      <c r="B92" s="9"/>
      <c r="C92" s="19">
        <f>IF($E92&lt;&gt;"",SUBTOTAL(103,$E$3:$E92),"")</f>
        <v>89</v>
      </c>
      <c r="D92" s="19" t="s">
        <v>332</v>
      </c>
      <c r="E92" s="20" t="s">
        <v>333</v>
      </c>
      <c r="F92" s="19" t="s">
        <v>17</v>
      </c>
      <c r="G92" s="21">
        <v>20</v>
      </c>
      <c r="H92" s="22" t="s">
        <v>334</v>
      </c>
      <c r="I92" s="22" t="s">
        <v>19</v>
      </c>
      <c r="J92" s="22" t="s">
        <v>20</v>
      </c>
      <c r="K92" s="22" t="s">
        <v>21</v>
      </c>
      <c r="L92" s="23">
        <v>21892500</v>
      </c>
      <c r="M92" s="23">
        <v>437850000</v>
      </c>
      <c r="N92" s="24" t="s">
        <v>22</v>
      </c>
      <c r="O92" s="61" t="s">
        <v>1513</v>
      </c>
    </row>
    <row r="93" spans="1:15" ht="25.5">
      <c r="A93" s="8"/>
      <c r="B93" s="9"/>
      <c r="C93" s="19">
        <f>IF($E93&lt;&gt;"",SUBTOTAL(103,$E$3:$E93),"")</f>
        <v>90</v>
      </c>
      <c r="D93" s="19" t="s">
        <v>335</v>
      </c>
      <c r="E93" s="20" t="s">
        <v>336</v>
      </c>
      <c r="F93" s="19" t="s">
        <v>337</v>
      </c>
      <c r="G93" s="21">
        <v>5</v>
      </c>
      <c r="H93" s="22" t="s">
        <v>338</v>
      </c>
      <c r="I93" s="22" t="s">
        <v>339</v>
      </c>
      <c r="J93" s="22" t="s">
        <v>63</v>
      </c>
      <c r="K93" s="22" t="s">
        <v>64</v>
      </c>
      <c r="L93" s="23">
        <v>253000.00000000003</v>
      </c>
      <c r="M93" s="23">
        <v>1265000.0000000002</v>
      </c>
      <c r="N93" s="24" t="s">
        <v>65</v>
      </c>
      <c r="O93" s="61" t="s">
        <v>1513</v>
      </c>
    </row>
    <row r="94" spans="1:15" ht="25.5">
      <c r="A94" s="8"/>
      <c r="B94" s="9"/>
      <c r="C94" s="19">
        <f>IF($E94&lt;&gt;"",SUBTOTAL(103,$E$3:$E94),"")</f>
        <v>91</v>
      </c>
      <c r="D94" s="19" t="s">
        <v>340</v>
      </c>
      <c r="E94" s="20" t="s">
        <v>341</v>
      </c>
      <c r="F94" s="19" t="s">
        <v>291</v>
      </c>
      <c r="G94" s="21">
        <v>2000</v>
      </c>
      <c r="H94" s="22" t="s">
        <v>342</v>
      </c>
      <c r="I94" s="22" t="s">
        <v>343</v>
      </c>
      <c r="J94" s="22" t="s">
        <v>344</v>
      </c>
      <c r="K94" s="22" t="s">
        <v>294</v>
      </c>
      <c r="L94" s="23">
        <v>102000</v>
      </c>
      <c r="M94" s="23">
        <v>204000000</v>
      </c>
      <c r="N94" s="24" t="s">
        <v>345</v>
      </c>
      <c r="O94" s="61" t="s">
        <v>1513</v>
      </c>
    </row>
    <row r="95" spans="1:15" ht="25.5">
      <c r="A95" s="8"/>
      <c r="B95" s="9"/>
      <c r="C95" s="19">
        <f>IF($E95&lt;&gt;"",SUBTOTAL(103,$E$3:$E95),"")</f>
        <v>92</v>
      </c>
      <c r="D95" s="19" t="s">
        <v>346</v>
      </c>
      <c r="E95" s="20" t="s">
        <v>347</v>
      </c>
      <c r="F95" s="19" t="s">
        <v>17</v>
      </c>
      <c r="G95" s="21">
        <v>3</v>
      </c>
      <c r="H95" s="22" t="s">
        <v>348</v>
      </c>
      <c r="I95" s="22" t="s">
        <v>349</v>
      </c>
      <c r="J95" s="22" t="s">
        <v>20</v>
      </c>
      <c r="K95" s="22" t="s">
        <v>21</v>
      </c>
      <c r="L95" s="23">
        <v>1708179.0000000002</v>
      </c>
      <c r="M95" s="23">
        <v>5124537.000000001</v>
      </c>
      <c r="N95" s="24" t="s">
        <v>22</v>
      </c>
      <c r="O95" s="61" t="s">
        <v>1513</v>
      </c>
    </row>
    <row r="96" spans="1:15" s="55" customFormat="1" ht="21.75" customHeight="1">
      <c r="A96" s="8"/>
      <c r="B96" s="9"/>
      <c r="C96" s="56">
        <f>IF($E96&lt;&gt;"",SUBTOTAL(103,$E$3:$E96),"")</f>
      </c>
      <c r="D96" s="51" t="s">
        <v>350</v>
      </c>
      <c r="E96" s="51"/>
      <c r="F96" s="51"/>
      <c r="G96" s="52"/>
      <c r="H96" s="53"/>
      <c r="I96" s="53"/>
      <c r="J96" s="53"/>
      <c r="K96" s="53"/>
      <c r="L96" s="54"/>
      <c r="M96" s="54"/>
      <c r="N96" s="54"/>
      <c r="O96" s="60" t="s">
        <v>1513</v>
      </c>
    </row>
    <row r="97" spans="1:15" ht="25.5">
      <c r="A97" s="8"/>
      <c r="B97" s="9"/>
      <c r="C97" s="19">
        <f>IF($E97&lt;&gt;"",SUBTOTAL(103,$E$3:$E97),"")</f>
        <v>93</v>
      </c>
      <c r="D97" s="19" t="s">
        <v>373</v>
      </c>
      <c r="E97" s="20" t="s">
        <v>374</v>
      </c>
      <c r="F97" s="19" t="s">
        <v>17</v>
      </c>
      <c r="G97" s="21">
        <v>6</v>
      </c>
      <c r="H97" s="22" t="s">
        <v>375</v>
      </c>
      <c r="I97" s="22" t="s">
        <v>376</v>
      </c>
      <c r="J97" s="22" t="s">
        <v>365</v>
      </c>
      <c r="K97" s="22" t="s">
        <v>294</v>
      </c>
      <c r="L97" s="23">
        <v>2234400</v>
      </c>
      <c r="M97" s="23">
        <v>13406400</v>
      </c>
      <c r="N97" s="24" t="s">
        <v>357</v>
      </c>
      <c r="O97" s="61" t="s">
        <v>1513</v>
      </c>
    </row>
    <row r="98" spans="1:15" ht="25.5">
      <c r="A98" s="8"/>
      <c r="B98" s="9"/>
      <c r="C98" s="19">
        <f>IF($E98&lt;&gt;"",SUBTOTAL(103,$E$3:$E98),"")</f>
        <v>94</v>
      </c>
      <c r="D98" s="19" t="s">
        <v>377</v>
      </c>
      <c r="E98" s="20" t="s">
        <v>378</v>
      </c>
      <c r="F98" s="19" t="s">
        <v>17</v>
      </c>
      <c r="G98" s="21">
        <v>70</v>
      </c>
      <c r="H98" s="22" t="s">
        <v>379</v>
      </c>
      <c r="I98" s="22" t="s">
        <v>364</v>
      </c>
      <c r="J98" s="22" t="s">
        <v>365</v>
      </c>
      <c r="K98" s="22" t="s">
        <v>294</v>
      </c>
      <c r="L98" s="23">
        <v>8429400</v>
      </c>
      <c r="M98" s="23">
        <v>590058000</v>
      </c>
      <c r="N98" s="24" t="s">
        <v>357</v>
      </c>
      <c r="O98" s="61" t="s">
        <v>1513</v>
      </c>
    </row>
    <row r="99" spans="1:15" ht="38.25">
      <c r="A99" s="8"/>
      <c r="B99" s="9"/>
      <c r="C99" s="19">
        <f>IF($E99&lt;&gt;"",SUBTOTAL(103,$E$3:$E99),"")</f>
        <v>95</v>
      </c>
      <c r="D99" s="19" t="s">
        <v>380</v>
      </c>
      <c r="E99" s="20" t="s">
        <v>381</v>
      </c>
      <c r="F99" s="19" t="s">
        <v>17</v>
      </c>
      <c r="G99" s="21">
        <v>5</v>
      </c>
      <c r="H99" s="22" t="s">
        <v>382</v>
      </c>
      <c r="I99" s="22" t="s">
        <v>383</v>
      </c>
      <c r="J99" s="22" t="s">
        <v>365</v>
      </c>
      <c r="K99" s="22" t="s">
        <v>294</v>
      </c>
      <c r="L99" s="23">
        <v>4390050</v>
      </c>
      <c r="M99" s="23">
        <v>21950250</v>
      </c>
      <c r="N99" s="24" t="s">
        <v>357</v>
      </c>
      <c r="O99" s="61" t="s">
        <v>1513</v>
      </c>
    </row>
    <row r="100" spans="1:15" ht="25.5">
      <c r="A100" s="8"/>
      <c r="B100" s="9"/>
      <c r="C100" s="19">
        <f>IF($E100&lt;&gt;"",SUBTOTAL(103,$E$3:$E100),"")</f>
        <v>96</v>
      </c>
      <c r="D100" s="19" t="s">
        <v>384</v>
      </c>
      <c r="E100" s="20" t="s">
        <v>385</v>
      </c>
      <c r="F100" s="19" t="s">
        <v>17</v>
      </c>
      <c r="G100" s="21">
        <v>250</v>
      </c>
      <c r="H100" s="22" t="s">
        <v>386</v>
      </c>
      <c r="I100" s="22" t="s">
        <v>364</v>
      </c>
      <c r="J100" s="22" t="s">
        <v>365</v>
      </c>
      <c r="K100" s="22" t="s">
        <v>64</v>
      </c>
      <c r="L100" s="23">
        <v>5805450</v>
      </c>
      <c r="M100" s="23">
        <v>1451362500</v>
      </c>
      <c r="N100" s="24" t="s">
        <v>357</v>
      </c>
      <c r="O100" s="61" t="s">
        <v>1513</v>
      </c>
    </row>
    <row r="101" spans="1:15" ht="25.5">
      <c r="A101" s="8"/>
      <c r="B101" s="9"/>
      <c r="C101" s="19">
        <f>IF($E101&lt;&gt;"",SUBTOTAL(103,$E$3:$E101),"")</f>
        <v>97</v>
      </c>
      <c r="D101" s="19" t="s">
        <v>387</v>
      </c>
      <c r="E101" s="20" t="s">
        <v>388</v>
      </c>
      <c r="F101" s="19" t="s">
        <v>17</v>
      </c>
      <c r="G101" s="21">
        <v>6</v>
      </c>
      <c r="H101" s="22" t="s">
        <v>389</v>
      </c>
      <c r="I101" s="22" t="s">
        <v>390</v>
      </c>
      <c r="J101" s="22" t="s">
        <v>365</v>
      </c>
      <c r="K101" s="22" t="s">
        <v>64</v>
      </c>
      <c r="L101" s="23">
        <v>3526950</v>
      </c>
      <c r="M101" s="23">
        <v>21161700</v>
      </c>
      <c r="N101" s="24" t="s">
        <v>357</v>
      </c>
      <c r="O101" s="61" t="s">
        <v>1513</v>
      </c>
    </row>
    <row r="102" spans="1:15" ht="25.5">
      <c r="A102" s="8"/>
      <c r="B102" s="9"/>
      <c r="C102" s="19">
        <f>IF($E102&lt;&gt;"",SUBTOTAL(103,$E$3:$E102),"")</f>
        <v>98</v>
      </c>
      <c r="D102" s="19" t="s">
        <v>391</v>
      </c>
      <c r="E102" s="20" t="s">
        <v>392</v>
      </c>
      <c r="F102" s="19" t="s">
        <v>17</v>
      </c>
      <c r="G102" s="21">
        <v>45</v>
      </c>
      <c r="H102" s="22" t="s">
        <v>393</v>
      </c>
      <c r="I102" s="22" t="s">
        <v>364</v>
      </c>
      <c r="J102" s="22" t="s">
        <v>365</v>
      </c>
      <c r="K102" s="22" t="s">
        <v>294</v>
      </c>
      <c r="L102" s="23">
        <v>4158000</v>
      </c>
      <c r="M102" s="23">
        <v>187110000</v>
      </c>
      <c r="N102" s="24" t="s">
        <v>357</v>
      </c>
      <c r="O102" s="61" t="s">
        <v>1513</v>
      </c>
    </row>
    <row r="103" spans="1:15" ht="25.5">
      <c r="A103" s="8"/>
      <c r="B103" s="9"/>
      <c r="C103" s="19">
        <f>IF($E103&lt;&gt;"",SUBTOTAL(103,$E$3:$E103),"")</f>
        <v>99</v>
      </c>
      <c r="D103" s="19" t="s">
        <v>394</v>
      </c>
      <c r="E103" s="20" t="s">
        <v>395</v>
      </c>
      <c r="F103" s="19" t="s">
        <v>17</v>
      </c>
      <c r="G103" s="21">
        <v>4</v>
      </c>
      <c r="H103" s="22" t="s">
        <v>396</v>
      </c>
      <c r="I103" s="22" t="s">
        <v>397</v>
      </c>
      <c r="J103" s="22" t="s">
        <v>365</v>
      </c>
      <c r="K103" s="22" t="s">
        <v>294</v>
      </c>
      <c r="L103" s="23">
        <v>2733150</v>
      </c>
      <c r="M103" s="23">
        <v>10932600</v>
      </c>
      <c r="N103" s="24" t="s">
        <v>357</v>
      </c>
      <c r="O103" s="61" t="s">
        <v>1513</v>
      </c>
    </row>
    <row r="104" spans="1:15" ht="25.5">
      <c r="A104" s="8"/>
      <c r="B104" s="9"/>
      <c r="C104" s="19">
        <f>IF($E104&lt;&gt;"",SUBTOTAL(103,$E$3:$E104),"")</f>
        <v>100</v>
      </c>
      <c r="D104" s="19" t="s">
        <v>398</v>
      </c>
      <c r="E104" s="20" t="s">
        <v>399</v>
      </c>
      <c r="F104" s="19" t="s">
        <v>17</v>
      </c>
      <c r="G104" s="21">
        <v>6</v>
      </c>
      <c r="H104" s="22" t="s">
        <v>400</v>
      </c>
      <c r="I104" s="22" t="s">
        <v>364</v>
      </c>
      <c r="J104" s="22" t="s">
        <v>365</v>
      </c>
      <c r="K104" s="22" t="s">
        <v>294</v>
      </c>
      <c r="L104" s="23">
        <v>4158000</v>
      </c>
      <c r="M104" s="23">
        <v>24948000</v>
      </c>
      <c r="N104" s="24" t="s">
        <v>357</v>
      </c>
      <c r="O104" s="61" t="s">
        <v>1513</v>
      </c>
    </row>
    <row r="105" spans="1:15" ht="25.5">
      <c r="A105" s="8"/>
      <c r="B105" s="9"/>
      <c r="C105" s="19">
        <f>IF($E105&lt;&gt;"",SUBTOTAL(103,$E$3:$E105),"")</f>
        <v>101</v>
      </c>
      <c r="D105" s="19" t="s">
        <v>401</v>
      </c>
      <c r="E105" s="20" t="s">
        <v>402</v>
      </c>
      <c r="F105" s="19" t="s">
        <v>17</v>
      </c>
      <c r="G105" s="21">
        <v>2</v>
      </c>
      <c r="H105" s="22" t="s">
        <v>403</v>
      </c>
      <c r="I105" s="22" t="s">
        <v>404</v>
      </c>
      <c r="J105" s="22" t="s">
        <v>365</v>
      </c>
      <c r="K105" s="22" t="s">
        <v>294</v>
      </c>
      <c r="L105" s="23">
        <v>2523150</v>
      </c>
      <c r="M105" s="23">
        <v>5046300</v>
      </c>
      <c r="N105" s="24" t="s">
        <v>357</v>
      </c>
      <c r="O105" s="61" t="s">
        <v>1513</v>
      </c>
    </row>
    <row r="106" spans="1:15" ht="25.5">
      <c r="A106" s="8"/>
      <c r="B106" s="9"/>
      <c r="C106" s="19">
        <f>IF($E106&lt;&gt;"",SUBTOTAL(103,$E$3:$E106),"")</f>
        <v>102</v>
      </c>
      <c r="D106" s="19" t="s">
        <v>405</v>
      </c>
      <c r="E106" s="20" t="s">
        <v>406</v>
      </c>
      <c r="F106" s="19" t="s">
        <v>17</v>
      </c>
      <c r="G106" s="21">
        <v>26</v>
      </c>
      <c r="H106" s="22" t="s">
        <v>407</v>
      </c>
      <c r="I106" s="22" t="s">
        <v>364</v>
      </c>
      <c r="J106" s="22" t="s">
        <v>365</v>
      </c>
      <c r="K106" s="22" t="s">
        <v>294</v>
      </c>
      <c r="L106" s="23">
        <v>2662800</v>
      </c>
      <c r="M106" s="23">
        <v>69232800</v>
      </c>
      <c r="N106" s="24" t="s">
        <v>357</v>
      </c>
      <c r="O106" s="61" t="s">
        <v>1513</v>
      </c>
    </row>
    <row r="107" spans="1:15" ht="25.5">
      <c r="A107" s="8"/>
      <c r="B107" s="9"/>
      <c r="C107" s="19">
        <f>IF($E107&lt;&gt;"",SUBTOTAL(103,$E$3:$E107),"")</f>
        <v>103</v>
      </c>
      <c r="D107" s="19" t="s">
        <v>408</v>
      </c>
      <c r="E107" s="20" t="s">
        <v>409</v>
      </c>
      <c r="F107" s="19" t="s">
        <v>17</v>
      </c>
      <c r="G107" s="21">
        <v>4</v>
      </c>
      <c r="H107" s="22" t="s">
        <v>410</v>
      </c>
      <c r="I107" s="22" t="s">
        <v>390</v>
      </c>
      <c r="J107" s="22" t="s">
        <v>365</v>
      </c>
      <c r="K107" s="22" t="s">
        <v>64</v>
      </c>
      <c r="L107" s="23">
        <v>2920050</v>
      </c>
      <c r="M107" s="23">
        <v>11680200</v>
      </c>
      <c r="N107" s="24" t="s">
        <v>357</v>
      </c>
      <c r="O107" s="61" t="s">
        <v>1513</v>
      </c>
    </row>
    <row r="108" spans="1:15" ht="25.5">
      <c r="A108" s="8"/>
      <c r="B108" s="9"/>
      <c r="C108" s="19">
        <f>IF($E108&lt;&gt;"",SUBTOTAL(103,$E$3:$E108),"")</f>
        <v>104</v>
      </c>
      <c r="D108" s="19" t="s">
        <v>411</v>
      </c>
      <c r="E108" s="20" t="s">
        <v>412</v>
      </c>
      <c r="F108" s="19" t="s">
        <v>17</v>
      </c>
      <c r="G108" s="21">
        <v>80</v>
      </c>
      <c r="H108" s="22" t="s">
        <v>413</v>
      </c>
      <c r="I108" s="22" t="s">
        <v>364</v>
      </c>
      <c r="J108" s="22" t="s">
        <v>365</v>
      </c>
      <c r="K108" s="22" t="s">
        <v>294</v>
      </c>
      <c r="L108" s="23">
        <v>3014550</v>
      </c>
      <c r="M108" s="23">
        <v>241164000</v>
      </c>
      <c r="N108" s="24" t="s">
        <v>357</v>
      </c>
      <c r="O108" s="61" t="s">
        <v>1513</v>
      </c>
    </row>
    <row r="109" spans="1:15" ht="25.5">
      <c r="A109" s="8"/>
      <c r="B109" s="9"/>
      <c r="C109" s="19">
        <f>IF($E109&lt;&gt;"",SUBTOTAL(103,$E$3:$E109),"")</f>
        <v>105</v>
      </c>
      <c r="D109" s="19" t="s">
        <v>414</v>
      </c>
      <c r="E109" s="20" t="s">
        <v>415</v>
      </c>
      <c r="F109" s="19" t="s">
        <v>17</v>
      </c>
      <c r="G109" s="21">
        <v>6</v>
      </c>
      <c r="H109" s="22" t="s">
        <v>416</v>
      </c>
      <c r="I109" s="22" t="s">
        <v>390</v>
      </c>
      <c r="J109" s="22" t="s">
        <v>365</v>
      </c>
      <c r="K109" s="22" t="s">
        <v>294</v>
      </c>
      <c r="L109" s="23">
        <v>2102100</v>
      </c>
      <c r="M109" s="23">
        <v>12612600</v>
      </c>
      <c r="N109" s="24" t="s">
        <v>357</v>
      </c>
      <c r="O109" s="61" t="s">
        <v>1513</v>
      </c>
    </row>
    <row r="110" spans="1:15" ht="25.5">
      <c r="A110" s="8"/>
      <c r="B110" s="9"/>
      <c r="C110" s="19">
        <f>IF($E110&lt;&gt;"",SUBTOTAL(103,$E$3:$E110),"")</f>
        <v>106</v>
      </c>
      <c r="D110" s="19" t="s">
        <v>417</v>
      </c>
      <c r="E110" s="20" t="s">
        <v>418</v>
      </c>
      <c r="F110" s="19" t="s">
        <v>17</v>
      </c>
      <c r="G110" s="21">
        <v>200</v>
      </c>
      <c r="H110" s="22" t="s">
        <v>419</v>
      </c>
      <c r="I110" s="22" t="s">
        <v>364</v>
      </c>
      <c r="J110" s="22" t="s">
        <v>365</v>
      </c>
      <c r="K110" s="22" t="s">
        <v>294</v>
      </c>
      <c r="L110" s="23">
        <v>8429400</v>
      </c>
      <c r="M110" s="23">
        <v>1685880000</v>
      </c>
      <c r="N110" s="24" t="s">
        <v>357</v>
      </c>
      <c r="O110" s="61" t="s">
        <v>1513</v>
      </c>
    </row>
    <row r="111" spans="1:15" ht="38.25">
      <c r="A111" s="8"/>
      <c r="B111" s="9"/>
      <c r="C111" s="19">
        <f>IF($E111&lt;&gt;"",SUBTOTAL(103,$E$3:$E111),"")</f>
        <v>107</v>
      </c>
      <c r="D111" s="19" t="s">
        <v>420</v>
      </c>
      <c r="E111" s="20" t="s">
        <v>421</v>
      </c>
      <c r="F111" s="19" t="s">
        <v>17</v>
      </c>
      <c r="G111" s="21">
        <v>5</v>
      </c>
      <c r="H111" s="22" t="s">
        <v>422</v>
      </c>
      <c r="I111" s="22" t="s">
        <v>390</v>
      </c>
      <c r="J111" s="22" t="s">
        <v>365</v>
      </c>
      <c r="K111" s="22" t="s">
        <v>294</v>
      </c>
      <c r="L111" s="23">
        <v>5281500</v>
      </c>
      <c r="M111" s="23">
        <v>26407500</v>
      </c>
      <c r="N111" s="24" t="s">
        <v>357</v>
      </c>
      <c r="O111" s="61" t="s">
        <v>1513</v>
      </c>
    </row>
    <row r="112" spans="1:15" ht="25.5">
      <c r="A112" s="8"/>
      <c r="B112" s="9"/>
      <c r="C112" s="19">
        <f>IF($E112&lt;&gt;"",SUBTOTAL(103,$E$3:$E112),"")</f>
        <v>108</v>
      </c>
      <c r="D112" s="19" t="s">
        <v>423</v>
      </c>
      <c r="E112" s="20" t="s">
        <v>424</v>
      </c>
      <c r="F112" s="19" t="s">
        <v>17</v>
      </c>
      <c r="G112" s="21">
        <v>100</v>
      </c>
      <c r="H112" s="22" t="s">
        <v>425</v>
      </c>
      <c r="I112" s="22" t="s">
        <v>364</v>
      </c>
      <c r="J112" s="22" t="s">
        <v>365</v>
      </c>
      <c r="K112" s="22" t="s">
        <v>294</v>
      </c>
      <c r="L112" s="23">
        <v>7352100</v>
      </c>
      <c r="M112" s="23">
        <v>735210000</v>
      </c>
      <c r="N112" s="24" t="s">
        <v>357</v>
      </c>
      <c r="O112" s="61" t="s">
        <v>1513</v>
      </c>
    </row>
    <row r="113" spans="1:15" ht="25.5">
      <c r="A113" s="8"/>
      <c r="B113" s="9"/>
      <c r="C113" s="19">
        <f>IF($E113&lt;&gt;"",SUBTOTAL(103,$E$3:$E113),"")</f>
        <v>109</v>
      </c>
      <c r="D113" s="19" t="s">
        <v>426</v>
      </c>
      <c r="E113" s="20" t="s">
        <v>427</v>
      </c>
      <c r="F113" s="19" t="s">
        <v>17</v>
      </c>
      <c r="G113" s="21">
        <v>6</v>
      </c>
      <c r="H113" s="22" t="s">
        <v>428</v>
      </c>
      <c r="I113" s="22" t="s">
        <v>429</v>
      </c>
      <c r="J113" s="22" t="s">
        <v>365</v>
      </c>
      <c r="K113" s="22" t="s">
        <v>294</v>
      </c>
      <c r="L113" s="23">
        <v>2405000</v>
      </c>
      <c r="M113" s="23">
        <v>14430000</v>
      </c>
      <c r="N113" s="24" t="s">
        <v>357</v>
      </c>
      <c r="O113" s="61" t="s">
        <v>1513</v>
      </c>
    </row>
    <row r="114" spans="1:15" ht="25.5">
      <c r="A114" s="8"/>
      <c r="B114" s="9"/>
      <c r="C114" s="19">
        <f>IF($E114&lt;&gt;"",SUBTOTAL(103,$E$3:$E114),"")</f>
        <v>110</v>
      </c>
      <c r="D114" s="19" t="s">
        <v>430</v>
      </c>
      <c r="E114" s="20" t="s">
        <v>431</v>
      </c>
      <c r="F114" s="19" t="s">
        <v>17</v>
      </c>
      <c r="G114" s="21">
        <v>250</v>
      </c>
      <c r="H114" s="22" t="s">
        <v>432</v>
      </c>
      <c r="I114" s="22" t="s">
        <v>364</v>
      </c>
      <c r="J114" s="22" t="s">
        <v>365</v>
      </c>
      <c r="K114" s="22" t="s">
        <v>294</v>
      </c>
      <c r="L114" s="23">
        <v>6457500</v>
      </c>
      <c r="M114" s="23">
        <v>1614375000</v>
      </c>
      <c r="N114" s="24" t="s">
        <v>357</v>
      </c>
      <c r="O114" s="61" t="s">
        <v>1513</v>
      </c>
    </row>
    <row r="115" spans="1:15" ht="25.5">
      <c r="A115" s="8"/>
      <c r="B115" s="9"/>
      <c r="C115" s="19">
        <f>IF($E115&lt;&gt;"",SUBTOTAL(103,$E$3:$E115),"")</f>
        <v>111</v>
      </c>
      <c r="D115" s="19" t="s">
        <v>433</v>
      </c>
      <c r="E115" s="20" t="s">
        <v>434</v>
      </c>
      <c r="F115" s="19" t="s">
        <v>17</v>
      </c>
      <c r="G115" s="21">
        <v>6</v>
      </c>
      <c r="H115" s="22" t="s">
        <v>435</v>
      </c>
      <c r="I115" s="22" t="s">
        <v>390</v>
      </c>
      <c r="J115" s="22" t="s">
        <v>365</v>
      </c>
      <c r="K115" s="22" t="s">
        <v>294</v>
      </c>
      <c r="L115" s="23">
        <v>1893150</v>
      </c>
      <c r="M115" s="23">
        <v>11358900</v>
      </c>
      <c r="N115" s="24" t="s">
        <v>357</v>
      </c>
      <c r="O115" s="61" t="s">
        <v>1513</v>
      </c>
    </row>
    <row r="116" spans="1:15" ht="25.5">
      <c r="A116" s="8"/>
      <c r="B116" s="9"/>
      <c r="C116" s="19">
        <f>IF($E116&lt;&gt;"",SUBTOTAL(103,$E$3:$E116),"")</f>
        <v>112</v>
      </c>
      <c r="D116" s="19" t="s">
        <v>436</v>
      </c>
      <c r="E116" s="20" t="s">
        <v>437</v>
      </c>
      <c r="F116" s="19" t="s">
        <v>17</v>
      </c>
      <c r="G116" s="21">
        <v>80</v>
      </c>
      <c r="H116" s="22" t="s">
        <v>438</v>
      </c>
      <c r="I116" s="22" t="s">
        <v>364</v>
      </c>
      <c r="J116" s="22" t="s">
        <v>365</v>
      </c>
      <c r="K116" s="22" t="s">
        <v>294</v>
      </c>
      <c r="L116" s="23">
        <v>3014550</v>
      </c>
      <c r="M116" s="23">
        <v>241164000</v>
      </c>
      <c r="N116" s="24" t="s">
        <v>357</v>
      </c>
      <c r="O116" s="61" t="s">
        <v>1513</v>
      </c>
    </row>
    <row r="117" spans="1:15" ht="38.25">
      <c r="A117" s="8"/>
      <c r="B117" s="9"/>
      <c r="C117" s="19">
        <f>IF($E117&lt;&gt;"",SUBTOTAL(103,$E$3:$E117),"")</f>
        <v>113</v>
      </c>
      <c r="D117" s="19" t="s">
        <v>439</v>
      </c>
      <c r="E117" s="20" t="s">
        <v>440</v>
      </c>
      <c r="F117" s="19" t="s">
        <v>17</v>
      </c>
      <c r="G117" s="21">
        <v>6</v>
      </c>
      <c r="H117" s="22" t="s">
        <v>441</v>
      </c>
      <c r="I117" s="22" t="s">
        <v>397</v>
      </c>
      <c r="J117" s="22" t="s">
        <v>365</v>
      </c>
      <c r="K117" s="22" t="s">
        <v>294</v>
      </c>
      <c r="L117" s="23">
        <v>1682100</v>
      </c>
      <c r="M117" s="23">
        <v>10092600</v>
      </c>
      <c r="N117" s="24" t="s">
        <v>357</v>
      </c>
      <c r="O117" s="61" t="s">
        <v>1513</v>
      </c>
    </row>
    <row r="118" spans="1:15" ht="25.5">
      <c r="A118" s="8"/>
      <c r="B118" s="9"/>
      <c r="C118" s="19">
        <f>IF($E118&lt;&gt;"",SUBTOTAL(103,$E$3:$E118),"")</f>
        <v>114</v>
      </c>
      <c r="D118" s="19" t="s">
        <v>442</v>
      </c>
      <c r="E118" s="20" t="s">
        <v>443</v>
      </c>
      <c r="F118" s="19" t="s">
        <v>17</v>
      </c>
      <c r="G118" s="21">
        <v>40</v>
      </c>
      <c r="H118" s="22" t="s">
        <v>444</v>
      </c>
      <c r="I118" s="22" t="s">
        <v>364</v>
      </c>
      <c r="J118" s="22" t="s">
        <v>365</v>
      </c>
      <c r="K118" s="22" t="s">
        <v>294</v>
      </c>
      <c r="L118" s="23">
        <v>8429400</v>
      </c>
      <c r="M118" s="23">
        <v>337176000</v>
      </c>
      <c r="N118" s="24" t="s">
        <v>357</v>
      </c>
      <c r="O118" s="61" t="s">
        <v>1513</v>
      </c>
    </row>
    <row r="119" spans="1:15" ht="38.25">
      <c r="A119" s="8"/>
      <c r="B119" s="9"/>
      <c r="C119" s="19">
        <f>IF($E119&lt;&gt;"",SUBTOTAL(103,$E$3:$E119),"")</f>
        <v>115</v>
      </c>
      <c r="D119" s="19" t="s">
        <v>445</v>
      </c>
      <c r="E119" s="20" t="s">
        <v>446</v>
      </c>
      <c r="F119" s="19" t="s">
        <v>17</v>
      </c>
      <c r="G119" s="21">
        <v>5</v>
      </c>
      <c r="H119" s="22" t="s">
        <v>447</v>
      </c>
      <c r="I119" s="22" t="s">
        <v>448</v>
      </c>
      <c r="J119" s="22" t="s">
        <v>365</v>
      </c>
      <c r="K119" s="22" t="s">
        <v>294</v>
      </c>
      <c r="L119" s="23">
        <v>3340050</v>
      </c>
      <c r="M119" s="23">
        <v>16700250</v>
      </c>
      <c r="N119" s="24" t="s">
        <v>357</v>
      </c>
      <c r="O119" s="61" t="s">
        <v>1513</v>
      </c>
    </row>
    <row r="120" spans="1:15" ht="25.5">
      <c r="A120" s="8"/>
      <c r="B120" s="9"/>
      <c r="C120" s="19">
        <f>IF($E120&lt;&gt;"",SUBTOTAL(103,$E$3:$E120),"")</f>
        <v>116</v>
      </c>
      <c r="D120" s="19" t="s">
        <v>449</v>
      </c>
      <c r="E120" s="20" t="s">
        <v>450</v>
      </c>
      <c r="F120" s="19" t="s">
        <v>17</v>
      </c>
      <c r="G120" s="21">
        <v>12</v>
      </c>
      <c r="H120" s="22" t="s">
        <v>451</v>
      </c>
      <c r="I120" s="22" t="s">
        <v>364</v>
      </c>
      <c r="J120" s="22" t="s">
        <v>365</v>
      </c>
      <c r="K120" s="22" t="s">
        <v>294</v>
      </c>
      <c r="L120" s="23">
        <v>3114300</v>
      </c>
      <c r="M120" s="23">
        <v>37371600</v>
      </c>
      <c r="N120" s="24" t="s">
        <v>357</v>
      </c>
      <c r="O120" s="61" t="s">
        <v>1513</v>
      </c>
    </row>
    <row r="121" spans="1:15" ht="38.25">
      <c r="A121" s="8"/>
      <c r="B121" s="9"/>
      <c r="C121" s="19">
        <f>IF($E121&lt;&gt;"",SUBTOTAL(103,$E$3:$E121),"")</f>
        <v>117</v>
      </c>
      <c r="D121" s="19" t="s">
        <v>452</v>
      </c>
      <c r="E121" s="20" t="s">
        <v>453</v>
      </c>
      <c r="F121" s="19" t="s">
        <v>17</v>
      </c>
      <c r="G121" s="21">
        <v>4</v>
      </c>
      <c r="H121" s="22" t="s">
        <v>454</v>
      </c>
      <c r="I121" s="22" t="s">
        <v>390</v>
      </c>
      <c r="J121" s="22" t="s">
        <v>365</v>
      </c>
      <c r="K121" s="22" t="s">
        <v>294</v>
      </c>
      <c r="L121" s="23">
        <v>2775150</v>
      </c>
      <c r="M121" s="23">
        <v>11100600</v>
      </c>
      <c r="N121" s="24" t="s">
        <v>357</v>
      </c>
      <c r="O121" s="61" t="s">
        <v>1513</v>
      </c>
    </row>
    <row r="122" spans="1:15" ht="25.5">
      <c r="A122" s="8"/>
      <c r="B122" s="9"/>
      <c r="C122" s="19">
        <f>IF($E122&lt;&gt;"",SUBTOTAL(103,$E$3:$E122),"")</f>
        <v>118</v>
      </c>
      <c r="D122" s="19" t="s">
        <v>455</v>
      </c>
      <c r="E122" s="20" t="s">
        <v>456</v>
      </c>
      <c r="F122" s="19" t="s">
        <v>17</v>
      </c>
      <c r="G122" s="21">
        <v>30</v>
      </c>
      <c r="H122" s="22" t="s">
        <v>457</v>
      </c>
      <c r="I122" s="22" t="s">
        <v>364</v>
      </c>
      <c r="J122" s="22" t="s">
        <v>365</v>
      </c>
      <c r="K122" s="22" t="s">
        <v>294</v>
      </c>
      <c r="L122" s="23">
        <v>5161800</v>
      </c>
      <c r="M122" s="23">
        <v>154854000</v>
      </c>
      <c r="N122" s="24" t="s">
        <v>357</v>
      </c>
      <c r="O122" s="61" t="s">
        <v>1513</v>
      </c>
    </row>
    <row r="123" spans="1:15" ht="25.5">
      <c r="A123" s="8"/>
      <c r="B123" s="9"/>
      <c r="C123" s="19">
        <f>IF($E123&lt;&gt;"",SUBTOTAL(103,$E$3:$E123),"")</f>
        <v>119</v>
      </c>
      <c r="D123" s="19" t="s">
        <v>458</v>
      </c>
      <c r="E123" s="20" t="s">
        <v>459</v>
      </c>
      <c r="F123" s="19" t="s">
        <v>17</v>
      </c>
      <c r="G123" s="21">
        <v>4</v>
      </c>
      <c r="H123" s="22" t="s">
        <v>460</v>
      </c>
      <c r="I123" s="22" t="s">
        <v>461</v>
      </c>
      <c r="J123" s="22" t="s">
        <v>365</v>
      </c>
      <c r="K123" s="22" t="s">
        <v>294</v>
      </c>
      <c r="L123" s="23">
        <v>2557800</v>
      </c>
      <c r="M123" s="23">
        <v>10231200</v>
      </c>
      <c r="N123" s="24" t="s">
        <v>357</v>
      </c>
      <c r="O123" s="61" t="s">
        <v>1513</v>
      </c>
    </row>
    <row r="124" spans="1:15" ht="25.5">
      <c r="A124" s="8"/>
      <c r="B124" s="9"/>
      <c r="C124" s="19">
        <f>IF($E124&lt;&gt;"",SUBTOTAL(103,$E$3:$E124),"")</f>
        <v>120</v>
      </c>
      <c r="D124" s="19" t="s">
        <v>462</v>
      </c>
      <c r="E124" s="20" t="s">
        <v>463</v>
      </c>
      <c r="F124" s="19" t="s">
        <v>17</v>
      </c>
      <c r="G124" s="21">
        <v>80</v>
      </c>
      <c r="H124" s="22" t="s">
        <v>464</v>
      </c>
      <c r="I124" s="22" t="s">
        <v>364</v>
      </c>
      <c r="J124" s="22" t="s">
        <v>365</v>
      </c>
      <c r="K124" s="22" t="s">
        <v>294</v>
      </c>
      <c r="L124" s="23">
        <v>3014550</v>
      </c>
      <c r="M124" s="23">
        <v>241164000</v>
      </c>
      <c r="N124" s="24" t="s">
        <v>357</v>
      </c>
      <c r="O124" s="61" t="s">
        <v>1513</v>
      </c>
    </row>
    <row r="125" spans="1:15" ht="25.5">
      <c r="A125" s="8"/>
      <c r="B125" s="9"/>
      <c r="C125" s="19">
        <f>IF($E125&lt;&gt;"",SUBTOTAL(103,$E$3:$E125),"")</f>
        <v>121</v>
      </c>
      <c r="D125" s="19" t="s">
        <v>465</v>
      </c>
      <c r="E125" s="20" t="s">
        <v>466</v>
      </c>
      <c r="F125" s="19" t="s">
        <v>17</v>
      </c>
      <c r="G125" s="21">
        <v>5</v>
      </c>
      <c r="H125" s="22" t="s">
        <v>467</v>
      </c>
      <c r="I125" s="22" t="s">
        <v>397</v>
      </c>
      <c r="J125" s="22" t="s">
        <v>365</v>
      </c>
      <c r="K125" s="22" t="s">
        <v>294</v>
      </c>
      <c r="L125" s="23">
        <v>2733150</v>
      </c>
      <c r="M125" s="23">
        <v>13665750</v>
      </c>
      <c r="N125" s="24" t="s">
        <v>357</v>
      </c>
      <c r="O125" s="61" t="s">
        <v>1513</v>
      </c>
    </row>
    <row r="126" spans="1:15" ht="25.5">
      <c r="A126" s="8"/>
      <c r="B126" s="9"/>
      <c r="C126" s="19">
        <f>IF($E126&lt;&gt;"",SUBTOTAL(103,$E$3:$E126),"")</f>
        <v>122</v>
      </c>
      <c r="D126" s="19" t="s">
        <v>468</v>
      </c>
      <c r="E126" s="20" t="s">
        <v>469</v>
      </c>
      <c r="F126" s="19" t="s">
        <v>17</v>
      </c>
      <c r="G126" s="21">
        <v>30</v>
      </c>
      <c r="H126" s="22" t="s">
        <v>470</v>
      </c>
      <c r="I126" s="22" t="s">
        <v>364</v>
      </c>
      <c r="J126" s="22" t="s">
        <v>365</v>
      </c>
      <c r="K126" s="22" t="s">
        <v>294</v>
      </c>
      <c r="L126" s="23">
        <v>2662800</v>
      </c>
      <c r="M126" s="23">
        <v>79884000</v>
      </c>
      <c r="N126" s="24" t="s">
        <v>357</v>
      </c>
      <c r="O126" s="61" t="s">
        <v>1513</v>
      </c>
    </row>
    <row r="127" spans="1:15" ht="25.5">
      <c r="A127" s="8"/>
      <c r="B127" s="9"/>
      <c r="C127" s="19">
        <f>IF($E127&lt;&gt;"",SUBTOTAL(103,$E$3:$E127),"")</f>
        <v>123</v>
      </c>
      <c r="D127" s="19" t="s">
        <v>471</v>
      </c>
      <c r="E127" s="20" t="s">
        <v>472</v>
      </c>
      <c r="F127" s="19" t="s">
        <v>17</v>
      </c>
      <c r="G127" s="21">
        <v>5</v>
      </c>
      <c r="H127" s="22" t="s">
        <v>473</v>
      </c>
      <c r="I127" s="22" t="s">
        <v>397</v>
      </c>
      <c r="J127" s="22" t="s">
        <v>365</v>
      </c>
      <c r="K127" s="22" t="s">
        <v>294</v>
      </c>
      <c r="L127" s="23">
        <v>2592450</v>
      </c>
      <c r="M127" s="23">
        <v>12962250</v>
      </c>
      <c r="N127" s="24" t="s">
        <v>357</v>
      </c>
      <c r="O127" s="61" t="s">
        <v>1513</v>
      </c>
    </row>
    <row r="128" spans="1:15" ht="38.25">
      <c r="A128" s="8"/>
      <c r="B128" s="9"/>
      <c r="C128" s="19">
        <f>IF($E128&lt;&gt;"",SUBTOTAL(103,$E$3:$E128),"")</f>
        <v>124</v>
      </c>
      <c r="D128" s="19" t="s">
        <v>474</v>
      </c>
      <c r="E128" s="20" t="s">
        <v>475</v>
      </c>
      <c r="F128" s="19" t="s">
        <v>17</v>
      </c>
      <c r="G128" s="21">
        <v>4</v>
      </c>
      <c r="H128" s="22" t="s">
        <v>476</v>
      </c>
      <c r="I128" s="22" t="s">
        <v>477</v>
      </c>
      <c r="J128" s="22" t="s">
        <v>365</v>
      </c>
      <c r="K128" s="22" t="s">
        <v>294</v>
      </c>
      <c r="L128" s="23">
        <v>5441100</v>
      </c>
      <c r="M128" s="23">
        <v>21764400</v>
      </c>
      <c r="N128" s="24" t="s">
        <v>357</v>
      </c>
      <c r="O128" s="61" t="s">
        <v>1513</v>
      </c>
    </row>
    <row r="129" spans="1:15" ht="38.25">
      <c r="A129" s="8"/>
      <c r="B129" s="9"/>
      <c r="C129" s="19">
        <f>IF($E129&lt;&gt;"",SUBTOTAL(103,$E$3:$E129),"")</f>
        <v>125</v>
      </c>
      <c r="D129" s="19" t="s">
        <v>478</v>
      </c>
      <c r="E129" s="20" t="s">
        <v>479</v>
      </c>
      <c r="F129" s="19" t="s">
        <v>17</v>
      </c>
      <c r="G129" s="21">
        <v>20</v>
      </c>
      <c r="H129" s="22" t="s">
        <v>480</v>
      </c>
      <c r="I129" s="22" t="s">
        <v>364</v>
      </c>
      <c r="J129" s="22" t="s">
        <v>365</v>
      </c>
      <c r="K129" s="22" t="s">
        <v>294</v>
      </c>
      <c r="L129" s="23">
        <v>4624200</v>
      </c>
      <c r="M129" s="23">
        <v>92484000</v>
      </c>
      <c r="N129" s="24" t="s">
        <v>357</v>
      </c>
      <c r="O129" s="61" t="s">
        <v>1513</v>
      </c>
    </row>
    <row r="130" spans="1:15" ht="25.5">
      <c r="A130" s="8"/>
      <c r="B130" s="9"/>
      <c r="C130" s="19">
        <f>IF($E130&lt;&gt;"",SUBTOTAL(103,$E$3:$E130),"")</f>
        <v>126</v>
      </c>
      <c r="D130" s="19" t="s">
        <v>481</v>
      </c>
      <c r="E130" s="20" t="s">
        <v>482</v>
      </c>
      <c r="F130" s="19" t="s">
        <v>17</v>
      </c>
      <c r="G130" s="21">
        <v>11</v>
      </c>
      <c r="H130" s="22" t="s">
        <v>483</v>
      </c>
      <c r="I130" s="22" t="s">
        <v>484</v>
      </c>
      <c r="J130" s="22" t="s">
        <v>365</v>
      </c>
      <c r="K130" s="22" t="s">
        <v>485</v>
      </c>
      <c r="L130" s="23">
        <v>2303700</v>
      </c>
      <c r="M130" s="23">
        <v>25340700</v>
      </c>
      <c r="N130" s="24" t="s">
        <v>357</v>
      </c>
      <c r="O130" s="61" t="s">
        <v>1513</v>
      </c>
    </row>
    <row r="131" spans="1:15" ht="25.5">
      <c r="A131" s="8"/>
      <c r="B131" s="9"/>
      <c r="C131" s="19">
        <f>IF($E131&lt;&gt;"",SUBTOTAL(103,$E$3:$E131),"")</f>
        <v>127</v>
      </c>
      <c r="D131" s="19" t="s">
        <v>486</v>
      </c>
      <c r="E131" s="20" t="s">
        <v>487</v>
      </c>
      <c r="F131" s="19" t="s">
        <v>17</v>
      </c>
      <c r="G131" s="21">
        <v>4</v>
      </c>
      <c r="H131" s="22" t="s">
        <v>488</v>
      </c>
      <c r="I131" s="22" t="s">
        <v>489</v>
      </c>
      <c r="J131" s="22" t="s">
        <v>365</v>
      </c>
      <c r="K131" s="22" t="s">
        <v>485</v>
      </c>
      <c r="L131" s="23">
        <v>3911250</v>
      </c>
      <c r="M131" s="23">
        <v>15645000</v>
      </c>
      <c r="N131" s="24" t="s">
        <v>357</v>
      </c>
      <c r="O131" s="61" t="s">
        <v>1513</v>
      </c>
    </row>
    <row r="132" spans="1:15" ht="25.5">
      <c r="A132" s="8"/>
      <c r="B132" s="9"/>
      <c r="C132" s="19">
        <f>IF($E132&lt;&gt;"",SUBTOTAL(103,$E$3:$E132),"")</f>
        <v>128</v>
      </c>
      <c r="D132" s="19" t="s">
        <v>490</v>
      </c>
      <c r="E132" s="20" t="s">
        <v>491</v>
      </c>
      <c r="F132" s="19" t="s">
        <v>17</v>
      </c>
      <c r="G132" s="21">
        <v>20</v>
      </c>
      <c r="H132" s="22" t="s">
        <v>492</v>
      </c>
      <c r="I132" s="22" t="s">
        <v>493</v>
      </c>
      <c r="J132" s="22" t="s">
        <v>494</v>
      </c>
      <c r="K132" s="22" t="s">
        <v>495</v>
      </c>
      <c r="L132" s="23">
        <v>5083050</v>
      </c>
      <c r="M132" s="23">
        <v>101661000</v>
      </c>
      <c r="N132" s="24" t="s">
        <v>357</v>
      </c>
      <c r="O132" s="61" t="s">
        <v>1513</v>
      </c>
    </row>
    <row r="133" spans="1:15" ht="25.5">
      <c r="A133" s="8"/>
      <c r="B133" s="9"/>
      <c r="C133" s="19">
        <f>IF($E133&lt;&gt;"",SUBTOTAL(103,$E$3:$E133),"")</f>
        <v>129</v>
      </c>
      <c r="D133" s="19" t="s">
        <v>496</v>
      </c>
      <c r="E133" s="20" t="s">
        <v>497</v>
      </c>
      <c r="F133" s="19" t="s">
        <v>17</v>
      </c>
      <c r="G133" s="21">
        <v>84</v>
      </c>
      <c r="H133" s="22" t="s">
        <v>498</v>
      </c>
      <c r="I133" s="22" t="s">
        <v>499</v>
      </c>
      <c r="J133" s="22" t="s">
        <v>365</v>
      </c>
      <c r="K133" s="22" t="s">
        <v>485</v>
      </c>
      <c r="L133" s="23">
        <v>3816750</v>
      </c>
      <c r="M133" s="23">
        <v>320607000</v>
      </c>
      <c r="N133" s="24" t="s">
        <v>357</v>
      </c>
      <c r="O133" s="61" t="s">
        <v>1513</v>
      </c>
    </row>
    <row r="134" spans="1:15" ht="25.5">
      <c r="A134" s="8"/>
      <c r="B134" s="9"/>
      <c r="C134" s="19">
        <f>IF($E134&lt;&gt;"",SUBTOTAL(103,$E$3:$E134),"")</f>
        <v>130</v>
      </c>
      <c r="D134" s="19" t="s">
        <v>500</v>
      </c>
      <c r="E134" s="20" t="s">
        <v>501</v>
      </c>
      <c r="F134" s="19" t="s">
        <v>17</v>
      </c>
      <c r="G134" s="21">
        <v>5</v>
      </c>
      <c r="H134" s="22" t="s">
        <v>502</v>
      </c>
      <c r="I134" s="22" t="s">
        <v>503</v>
      </c>
      <c r="J134" s="22" t="s">
        <v>504</v>
      </c>
      <c r="K134" s="22" t="s">
        <v>505</v>
      </c>
      <c r="L134" s="23">
        <v>3570000</v>
      </c>
      <c r="M134" s="23">
        <v>17850000</v>
      </c>
      <c r="N134" s="24" t="s">
        <v>357</v>
      </c>
      <c r="O134" s="61" t="s">
        <v>1513</v>
      </c>
    </row>
    <row r="135" spans="1:15" ht="25.5">
      <c r="A135" s="8"/>
      <c r="B135" s="9"/>
      <c r="C135" s="19">
        <f>IF($E135&lt;&gt;"",SUBTOTAL(103,$E$3:$E135),"")</f>
        <v>131</v>
      </c>
      <c r="D135" s="19" t="s">
        <v>506</v>
      </c>
      <c r="E135" s="20" t="s">
        <v>507</v>
      </c>
      <c r="F135" s="19" t="s">
        <v>17</v>
      </c>
      <c r="G135" s="21">
        <v>5</v>
      </c>
      <c r="H135" s="22" t="s">
        <v>508</v>
      </c>
      <c r="I135" s="22" t="s">
        <v>509</v>
      </c>
      <c r="J135" s="22" t="s">
        <v>504</v>
      </c>
      <c r="K135" s="22" t="s">
        <v>505</v>
      </c>
      <c r="L135" s="23">
        <v>614250</v>
      </c>
      <c r="M135" s="23">
        <v>3071250</v>
      </c>
      <c r="N135" s="24" t="s">
        <v>357</v>
      </c>
      <c r="O135" s="61" t="s">
        <v>1513</v>
      </c>
    </row>
    <row r="136" spans="1:15" ht="25.5">
      <c r="A136" s="8"/>
      <c r="B136" s="9"/>
      <c r="C136" s="19">
        <f>IF($E136&lt;&gt;"",SUBTOTAL(103,$E$3:$E136),"")</f>
        <v>132</v>
      </c>
      <c r="D136" s="19" t="s">
        <v>510</v>
      </c>
      <c r="E136" s="20" t="s">
        <v>511</v>
      </c>
      <c r="F136" s="19" t="s">
        <v>17</v>
      </c>
      <c r="G136" s="21">
        <v>10</v>
      </c>
      <c r="H136" s="22" t="s">
        <v>512</v>
      </c>
      <c r="I136" s="22" t="s">
        <v>503</v>
      </c>
      <c r="J136" s="22" t="s">
        <v>504</v>
      </c>
      <c r="K136" s="22" t="s">
        <v>505</v>
      </c>
      <c r="L136" s="23">
        <v>5120850</v>
      </c>
      <c r="M136" s="23">
        <v>51208500</v>
      </c>
      <c r="N136" s="24" t="s">
        <v>357</v>
      </c>
      <c r="O136" s="61" t="s">
        <v>1513</v>
      </c>
    </row>
    <row r="137" spans="1:15" ht="25.5">
      <c r="A137" s="8"/>
      <c r="B137" s="9"/>
      <c r="C137" s="19">
        <f>IF($E137&lt;&gt;"",SUBTOTAL(103,$E$3:$E137),"")</f>
        <v>133</v>
      </c>
      <c r="D137" s="19" t="s">
        <v>513</v>
      </c>
      <c r="E137" s="20" t="s">
        <v>514</v>
      </c>
      <c r="F137" s="19" t="s">
        <v>17</v>
      </c>
      <c r="G137" s="21">
        <v>4</v>
      </c>
      <c r="H137" s="22" t="s">
        <v>515</v>
      </c>
      <c r="I137" s="22" t="s">
        <v>516</v>
      </c>
      <c r="J137" s="22" t="s">
        <v>504</v>
      </c>
      <c r="K137" s="22" t="s">
        <v>505</v>
      </c>
      <c r="L137" s="23">
        <v>1601250</v>
      </c>
      <c r="M137" s="23">
        <v>6405000</v>
      </c>
      <c r="N137" s="24" t="s">
        <v>357</v>
      </c>
      <c r="O137" s="61" t="s">
        <v>1513</v>
      </c>
    </row>
    <row r="138" spans="1:15" ht="25.5">
      <c r="A138" s="8"/>
      <c r="B138" s="9"/>
      <c r="C138" s="19">
        <f>IF($E138&lt;&gt;"",SUBTOTAL(103,$E$3:$E138),"")</f>
        <v>134</v>
      </c>
      <c r="D138" s="19" t="s">
        <v>517</v>
      </c>
      <c r="E138" s="20" t="s">
        <v>518</v>
      </c>
      <c r="F138" s="19" t="s">
        <v>17</v>
      </c>
      <c r="G138" s="21">
        <v>10</v>
      </c>
      <c r="H138" s="22" t="s">
        <v>519</v>
      </c>
      <c r="I138" s="22" t="s">
        <v>503</v>
      </c>
      <c r="J138" s="22" t="s">
        <v>504</v>
      </c>
      <c r="K138" s="22" t="s">
        <v>505</v>
      </c>
      <c r="L138" s="23">
        <v>4753350</v>
      </c>
      <c r="M138" s="23">
        <v>47533500</v>
      </c>
      <c r="N138" s="24" t="s">
        <v>357</v>
      </c>
      <c r="O138" s="61" t="s">
        <v>1513</v>
      </c>
    </row>
    <row r="139" spans="1:15" ht="25.5">
      <c r="A139" s="8"/>
      <c r="B139" s="9"/>
      <c r="C139" s="19">
        <f>IF($E139&lt;&gt;"",SUBTOTAL(103,$E$3:$E139),"")</f>
        <v>135</v>
      </c>
      <c r="D139" s="19" t="s">
        <v>520</v>
      </c>
      <c r="E139" s="20" t="s">
        <v>521</v>
      </c>
      <c r="F139" s="19" t="s">
        <v>17</v>
      </c>
      <c r="G139" s="21">
        <v>4</v>
      </c>
      <c r="H139" s="22" t="s">
        <v>522</v>
      </c>
      <c r="I139" s="22" t="s">
        <v>516</v>
      </c>
      <c r="J139" s="22" t="s">
        <v>504</v>
      </c>
      <c r="K139" s="22" t="s">
        <v>505</v>
      </c>
      <c r="L139" s="23">
        <v>1615950</v>
      </c>
      <c r="M139" s="23">
        <v>6463800</v>
      </c>
      <c r="N139" s="24" t="s">
        <v>357</v>
      </c>
      <c r="O139" s="61" t="s">
        <v>1513</v>
      </c>
    </row>
    <row r="140" spans="1:15" ht="25.5">
      <c r="A140" s="8"/>
      <c r="B140" s="9"/>
      <c r="C140" s="19">
        <f>IF($E140&lt;&gt;"",SUBTOTAL(103,$E$3:$E140),"")</f>
        <v>136</v>
      </c>
      <c r="D140" s="19" t="s">
        <v>523</v>
      </c>
      <c r="E140" s="20" t="s">
        <v>524</v>
      </c>
      <c r="F140" s="19" t="s">
        <v>17</v>
      </c>
      <c r="G140" s="21">
        <v>84</v>
      </c>
      <c r="H140" s="22" t="s">
        <v>525</v>
      </c>
      <c r="I140" s="22" t="s">
        <v>526</v>
      </c>
      <c r="J140" s="22" t="s">
        <v>365</v>
      </c>
      <c r="K140" s="22" t="s">
        <v>485</v>
      </c>
      <c r="L140" s="23">
        <v>3816750</v>
      </c>
      <c r="M140" s="23">
        <v>320607000</v>
      </c>
      <c r="N140" s="24" t="s">
        <v>357</v>
      </c>
      <c r="O140" s="61" t="s">
        <v>1513</v>
      </c>
    </row>
    <row r="141" spans="1:15" ht="25.5">
      <c r="A141" s="8"/>
      <c r="B141" s="9"/>
      <c r="C141" s="19">
        <f>IF($E141&lt;&gt;"",SUBTOTAL(103,$E$3:$E141),"")</f>
        <v>137</v>
      </c>
      <c r="D141" s="19" t="s">
        <v>527</v>
      </c>
      <c r="E141" s="20" t="s">
        <v>528</v>
      </c>
      <c r="F141" s="19" t="s">
        <v>353</v>
      </c>
      <c r="G141" s="21">
        <v>70</v>
      </c>
      <c r="H141" s="22" t="s">
        <v>529</v>
      </c>
      <c r="I141" s="22" t="s">
        <v>355</v>
      </c>
      <c r="J141" s="22" t="s">
        <v>356</v>
      </c>
      <c r="K141" s="22" t="s">
        <v>294</v>
      </c>
      <c r="L141" s="23">
        <v>6498450</v>
      </c>
      <c r="M141" s="23">
        <v>454891500</v>
      </c>
      <c r="N141" s="24" t="s">
        <v>357</v>
      </c>
      <c r="O141" s="61" t="s">
        <v>1513</v>
      </c>
    </row>
    <row r="142" spans="1:15" ht="25.5">
      <c r="A142" s="8"/>
      <c r="B142" s="9"/>
      <c r="C142" s="19">
        <f>IF($E142&lt;&gt;"",SUBTOTAL(103,$E$3:$E142),"")</f>
        <v>138</v>
      </c>
      <c r="D142" s="19" t="s">
        <v>530</v>
      </c>
      <c r="E142" s="20" t="s">
        <v>531</v>
      </c>
      <c r="F142" s="19" t="s">
        <v>17</v>
      </c>
      <c r="G142" s="21">
        <v>9</v>
      </c>
      <c r="H142" s="22" t="s">
        <v>532</v>
      </c>
      <c r="I142" s="22" t="s">
        <v>533</v>
      </c>
      <c r="J142" s="22" t="s">
        <v>365</v>
      </c>
      <c r="K142" s="22" t="s">
        <v>485</v>
      </c>
      <c r="L142" s="23">
        <v>7039200</v>
      </c>
      <c r="M142" s="23">
        <v>63352800</v>
      </c>
      <c r="N142" s="24" t="s">
        <v>357</v>
      </c>
      <c r="O142" s="61" t="s">
        <v>1513</v>
      </c>
    </row>
    <row r="143" spans="1:15" ht="25.5">
      <c r="A143" s="8"/>
      <c r="B143" s="9"/>
      <c r="C143" s="19">
        <f>IF($E143&lt;&gt;"",SUBTOTAL(103,$E$3:$E143),"")</f>
        <v>139</v>
      </c>
      <c r="D143" s="19" t="s">
        <v>534</v>
      </c>
      <c r="E143" s="20" t="s">
        <v>535</v>
      </c>
      <c r="F143" s="19" t="s">
        <v>17</v>
      </c>
      <c r="G143" s="21">
        <v>22</v>
      </c>
      <c r="H143" s="22" t="s">
        <v>536</v>
      </c>
      <c r="I143" s="22" t="s">
        <v>537</v>
      </c>
      <c r="J143" s="22" t="s">
        <v>365</v>
      </c>
      <c r="K143" s="22" t="s">
        <v>485</v>
      </c>
      <c r="L143" s="23">
        <v>7228200</v>
      </c>
      <c r="M143" s="23">
        <v>159020400</v>
      </c>
      <c r="N143" s="24" t="s">
        <v>357</v>
      </c>
      <c r="O143" s="61" t="s">
        <v>1513</v>
      </c>
    </row>
    <row r="144" spans="1:15" ht="25.5">
      <c r="A144" s="8"/>
      <c r="B144" s="9"/>
      <c r="C144" s="19">
        <f>IF($E144&lt;&gt;"",SUBTOTAL(103,$E$3:$E144),"")</f>
        <v>140</v>
      </c>
      <c r="D144" s="19" t="s">
        <v>538</v>
      </c>
      <c r="E144" s="20" t="s">
        <v>539</v>
      </c>
      <c r="F144" s="19" t="s">
        <v>17</v>
      </c>
      <c r="G144" s="21">
        <v>23</v>
      </c>
      <c r="H144" s="22" t="s">
        <v>540</v>
      </c>
      <c r="I144" s="22" t="s">
        <v>541</v>
      </c>
      <c r="J144" s="22" t="s">
        <v>365</v>
      </c>
      <c r="K144" s="22" t="s">
        <v>485</v>
      </c>
      <c r="L144" s="23">
        <v>6502650</v>
      </c>
      <c r="M144" s="23">
        <v>149560950</v>
      </c>
      <c r="N144" s="24" t="s">
        <v>357</v>
      </c>
      <c r="O144" s="61" t="s">
        <v>1513</v>
      </c>
    </row>
    <row r="145" spans="1:15" ht="25.5">
      <c r="A145" s="8"/>
      <c r="B145" s="9"/>
      <c r="C145" s="19">
        <f>IF($E145&lt;&gt;"",SUBTOTAL(103,$E$3:$E145),"")</f>
        <v>141</v>
      </c>
      <c r="D145" s="19" t="s">
        <v>542</v>
      </c>
      <c r="E145" s="20" t="s">
        <v>543</v>
      </c>
      <c r="F145" s="19" t="s">
        <v>17</v>
      </c>
      <c r="G145" s="21">
        <v>300</v>
      </c>
      <c r="H145" s="22" t="s">
        <v>544</v>
      </c>
      <c r="I145" s="22" t="s">
        <v>545</v>
      </c>
      <c r="J145" s="22" t="s">
        <v>546</v>
      </c>
      <c r="K145" s="22" t="s">
        <v>547</v>
      </c>
      <c r="L145" s="23">
        <v>5200000</v>
      </c>
      <c r="M145" s="23">
        <v>1560000000</v>
      </c>
      <c r="N145" s="24" t="s">
        <v>345</v>
      </c>
      <c r="O145" s="61" t="s">
        <v>1513</v>
      </c>
    </row>
    <row r="146" spans="1:15" ht="38.25">
      <c r="A146" s="8"/>
      <c r="B146" s="9"/>
      <c r="C146" s="19">
        <f>IF($E146&lt;&gt;"",SUBTOTAL(103,$E$3:$E146),"")</f>
        <v>142</v>
      </c>
      <c r="D146" s="19" t="s">
        <v>548</v>
      </c>
      <c r="E146" s="20" t="s">
        <v>549</v>
      </c>
      <c r="F146" s="19" t="s">
        <v>550</v>
      </c>
      <c r="G146" s="21">
        <v>1</v>
      </c>
      <c r="H146" s="22" t="s">
        <v>551</v>
      </c>
      <c r="I146" s="22" t="s">
        <v>552</v>
      </c>
      <c r="J146" s="22" t="s">
        <v>365</v>
      </c>
      <c r="K146" s="22" t="s">
        <v>294</v>
      </c>
      <c r="L146" s="23">
        <v>5199700</v>
      </c>
      <c r="M146" s="23">
        <v>5199700</v>
      </c>
      <c r="N146" s="24" t="s">
        <v>357</v>
      </c>
      <c r="O146" s="61" t="s">
        <v>1513</v>
      </c>
    </row>
    <row r="147" spans="1:15" ht="25.5">
      <c r="A147" s="8"/>
      <c r="B147" s="9"/>
      <c r="C147" s="19">
        <f>IF($E147&lt;&gt;"",SUBTOTAL(103,$E$3:$E147),"")</f>
        <v>143</v>
      </c>
      <c r="D147" s="19" t="s">
        <v>553</v>
      </c>
      <c r="E147" s="20" t="s">
        <v>554</v>
      </c>
      <c r="F147" s="19" t="s">
        <v>17</v>
      </c>
      <c r="G147" s="21">
        <v>40</v>
      </c>
      <c r="H147" s="22" t="s">
        <v>555</v>
      </c>
      <c r="I147" s="22" t="s">
        <v>556</v>
      </c>
      <c r="J147" s="22" t="s">
        <v>365</v>
      </c>
      <c r="K147" s="22" t="s">
        <v>485</v>
      </c>
      <c r="L147" s="23">
        <v>8472450</v>
      </c>
      <c r="M147" s="23">
        <v>338898000</v>
      </c>
      <c r="N147" s="24" t="s">
        <v>357</v>
      </c>
      <c r="O147" s="61" t="s">
        <v>1513</v>
      </c>
    </row>
    <row r="148" spans="1:15" ht="25.5">
      <c r="A148" s="8"/>
      <c r="B148" s="9"/>
      <c r="C148" s="19">
        <f>IF($E148&lt;&gt;"",SUBTOTAL(103,$E$3:$E148),"")</f>
        <v>144</v>
      </c>
      <c r="D148" s="19" t="s">
        <v>557</v>
      </c>
      <c r="E148" s="20" t="s">
        <v>558</v>
      </c>
      <c r="F148" s="19" t="s">
        <v>337</v>
      </c>
      <c r="G148" s="21">
        <v>15</v>
      </c>
      <c r="H148" s="22" t="s">
        <v>559</v>
      </c>
      <c r="I148" s="22" t="s">
        <v>560</v>
      </c>
      <c r="J148" s="22" t="s">
        <v>365</v>
      </c>
      <c r="K148" s="22" t="s">
        <v>294</v>
      </c>
      <c r="L148" s="23">
        <v>393750</v>
      </c>
      <c r="M148" s="23">
        <v>5906250</v>
      </c>
      <c r="N148" s="24" t="s">
        <v>357</v>
      </c>
      <c r="O148" s="61" t="s">
        <v>1513</v>
      </c>
    </row>
    <row r="149" spans="1:15" ht="25.5">
      <c r="A149" s="8"/>
      <c r="B149" s="9"/>
      <c r="C149" s="19">
        <f>IF($E149&lt;&gt;"",SUBTOTAL(103,$E$3:$E149),"")</f>
        <v>145</v>
      </c>
      <c r="D149" s="19" t="s">
        <v>561</v>
      </c>
      <c r="E149" s="20" t="s">
        <v>562</v>
      </c>
      <c r="F149" s="19" t="s">
        <v>337</v>
      </c>
      <c r="G149" s="21">
        <v>15</v>
      </c>
      <c r="H149" s="22" t="s">
        <v>563</v>
      </c>
      <c r="I149" s="22" t="s">
        <v>560</v>
      </c>
      <c r="J149" s="22" t="s">
        <v>365</v>
      </c>
      <c r="K149" s="22" t="s">
        <v>294</v>
      </c>
      <c r="L149" s="23">
        <v>390600</v>
      </c>
      <c r="M149" s="23">
        <v>5859000</v>
      </c>
      <c r="N149" s="24" t="s">
        <v>357</v>
      </c>
      <c r="O149" s="61" t="s">
        <v>1513</v>
      </c>
    </row>
    <row r="150" spans="1:15" ht="25.5">
      <c r="A150" s="8"/>
      <c r="B150" s="9"/>
      <c r="C150" s="19">
        <f>IF($E150&lt;&gt;"",SUBTOTAL(103,$E$3:$E150),"")</f>
        <v>146</v>
      </c>
      <c r="D150" s="19" t="s">
        <v>564</v>
      </c>
      <c r="E150" s="20" t="s">
        <v>565</v>
      </c>
      <c r="F150" s="19" t="s">
        <v>17</v>
      </c>
      <c r="G150" s="21">
        <v>15</v>
      </c>
      <c r="H150" s="22" t="s">
        <v>566</v>
      </c>
      <c r="I150" s="22" t="s">
        <v>567</v>
      </c>
      <c r="J150" s="22" t="s">
        <v>365</v>
      </c>
      <c r="K150" s="22" t="s">
        <v>485</v>
      </c>
      <c r="L150" s="23">
        <v>11737950</v>
      </c>
      <c r="M150" s="23">
        <v>176069250</v>
      </c>
      <c r="N150" s="24" t="s">
        <v>357</v>
      </c>
      <c r="O150" s="61" t="s">
        <v>1513</v>
      </c>
    </row>
    <row r="151" spans="1:15" ht="25.5">
      <c r="A151" s="8"/>
      <c r="B151" s="9"/>
      <c r="C151" s="19">
        <f>IF($E151&lt;&gt;"",SUBTOTAL(103,$E$3:$E151),"")</f>
        <v>147</v>
      </c>
      <c r="D151" s="19" t="s">
        <v>568</v>
      </c>
      <c r="E151" s="20" t="s">
        <v>569</v>
      </c>
      <c r="F151" s="19" t="s">
        <v>353</v>
      </c>
      <c r="G151" s="21">
        <v>20</v>
      </c>
      <c r="H151" s="22" t="s">
        <v>570</v>
      </c>
      <c r="I151" s="22" t="s">
        <v>571</v>
      </c>
      <c r="J151" s="22" t="s">
        <v>572</v>
      </c>
      <c r="K151" s="22" t="s">
        <v>573</v>
      </c>
      <c r="L151" s="23">
        <v>6183000</v>
      </c>
      <c r="M151" s="23">
        <v>123660000</v>
      </c>
      <c r="N151" s="24" t="s">
        <v>345</v>
      </c>
      <c r="O151" s="61" t="s">
        <v>1513</v>
      </c>
    </row>
    <row r="152" spans="1:15" ht="25.5">
      <c r="A152" s="8"/>
      <c r="B152" s="9"/>
      <c r="C152" s="19">
        <f>IF($E152&lt;&gt;"",SUBTOTAL(103,$E$3:$E152),"")</f>
        <v>148</v>
      </c>
      <c r="D152" s="19" t="s">
        <v>574</v>
      </c>
      <c r="E152" s="20" t="s">
        <v>575</v>
      </c>
      <c r="F152" s="19" t="s">
        <v>353</v>
      </c>
      <c r="G152" s="21">
        <v>10</v>
      </c>
      <c r="H152" s="22" t="s">
        <v>576</v>
      </c>
      <c r="I152" s="22" t="s">
        <v>571</v>
      </c>
      <c r="J152" s="22" t="s">
        <v>572</v>
      </c>
      <c r="K152" s="22" t="s">
        <v>573</v>
      </c>
      <c r="L152" s="23">
        <v>6183000</v>
      </c>
      <c r="M152" s="23">
        <v>61830000</v>
      </c>
      <c r="N152" s="24" t="s">
        <v>345</v>
      </c>
      <c r="O152" s="61" t="s">
        <v>1513</v>
      </c>
    </row>
    <row r="153" spans="1:15" ht="25.5">
      <c r="A153" s="8"/>
      <c r="B153" s="9"/>
      <c r="C153" s="19">
        <f>IF($E153&lt;&gt;"",SUBTOTAL(103,$E$3:$E153),"")</f>
        <v>149</v>
      </c>
      <c r="D153" s="19" t="s">
        <v>577</v>
      </c>
      <c r="E153" s="20" t="s">
        <v>578</v>
      </c>
      <c r="F153" s="19" t="s">
        <v>353</v>
      </c>
      <c r="G153" s="21">
        <v>5</v>
      </c>
      <c r="H153" s="22" t="s">
        <v>579</v>
      </c>
      <c r="I153" s="22" t="s">
        <v>580</v>
      </c>
      <c r="J153" s="22" t="s">
        <v>365</v>
      </c>
      <c r="K153" s="22" t="s">
        <v>485</v>
      </c>
      <c r="L153" s="23">
        <v>2953650</v>
      </c>
      <c r="M153" s="23">
        <v>14768250</v>
      </c>
      <c r="N153" s="24" t="s">
        <v>357</v>
      </c>
      <c r="O153" s="61" t="s">
        <v>1513</v>
      </c>
    </row>
    <row r="154" spans="1:15" ht="25.5">
      <c r="A154" s="8"/>
      <c r="B154" s="9"/>
      <c r="C154" s="19">
        <f>IF($E154&lt;&gt;"",SUBTOTAL(103,$E$3:$E154),"")</f>
        <v>150</v>
      </c>
      <c r="D154" s="19" t="s">
        <v>581</v>
      </c>
      <c r="E154" s="20" t="s">
        <v>582</v>
      </c>
      <c r="F154" s="19" t="s">
        <v>550</v>
      </c>
      <c r="G154" s="21">
        <v>2</v>
      </c>
      <c r="H154" s="22" t="s">
        <v>583</v>
      </c>
      <c r="I154" s="22" t="s">
        <v>584</v>
      </c>
      <c r="J154" s="22" t="s">
        <v>365</v>
      </c>
      <c r="K154" s="22" t="s">
        <v>294</v>
      </c>
      <c r="L154" s="23">
        <v>3059100.0000000005</v>
      </c>
      <c r="M154" s="23">
        <v>6118200.000000001</v>
      </c>
      <c r="N154" s="24" t="s">
        <v>357</v>
      </c>
      <c r="O154" s="61" t="s">
        <v>1513</v>
      </c>
    </row>
    <row r="155" spans="1:15" ht="25.5">
      <c r="A155" s="8"/>
      <c r="B155" s="9"/>
      <c r="C155" s="19">
        <f>IF($E155&lt;&gt;"",SUBTOTAL(103,$E$3:$E155),"")</f>
        <v>151</v>
      </c>
      <c r="D155" s="19" t="s">
        <v>585</v>
      </c>
      <c r="E155" s="20" t="s">
        <v>586</v>
      </c>
      <c r="F155" s="19" t="s">
        <v>337</v>
      </c>
      <c r="G155" s="21">
        <v>92</v>
      </c>
      <c r="H155" s="22" t="s">
        <v>587</v>
      </c>
      <c r="I155" s="22" t="s">
        <v>588</v>
      </c>
      <c r="J155" s="22" t="s">
        <v>365</v>
      </c>
      <c r="K155" s="22" t="s">
        <v>294</v>
      </c>
      <c r="L155" s="23">
        <v>561750</v>
      </c>
      <c r="M155" s="23">
        <v>51681000</v>
      </c>
      <c r="N155" s="24" t="s">
        <v>357</v>
      </c>
      <c r="O155" s="61" t="s">
        <v>1513</v>
      </c>
    </row>
    <row r="156" spans="1:15" ht="25.5">
      <c r="A156" s="8"/>
      <c r="B156" s="9"/>
      <c r="C156" s="19">
        <f>IF($E156&lt;&gt;"",SUBTOTAL(103,$E$3:$E156),"")</f>
        <v>152</v>
      </c>
      <c r="D156" s="19" t="s">
        <v>589</v>
      </c>
      <c r="E156" s="20" t="s">
        <v>590</v>
      </c>
      <c r="F156" s="19" t="s">
        <v>337</v>
      </c>
      <c r="G156" s="21">
        <v>92</v>
      </c>
      <c r="H156" s="22" t="s">
        <v>591</v>
      </c>
      <c r="I156" s="22" t="s">
        <v>588</v>
      </c>
      <c r="J156" s="22" t="s">
        <v>365</v>
      </c>
      <c r="K156" s="22" t="s">
        <v>294</v>
      </c>
      <c r="L156" s="23">
        <v>598500</v>
      </c>
      <c r="M156" s="23">
        <v>55062000</v>
      </c>
      <c r="N156" s="24" t="s">
        <v>357</v>
      </c>
      <c r="O156" s="61" t="s">
        <v>1513</v>
      </c>
    </row>
    <row r="157" spans="1:15" ht="25.5">
      <c r="A157" s="8"/>
      <c r="B157" s="9"/>
      <c r="C157" s="19">
        <f>IF($E157&lt;&gt;"",SUBTOTAL(103,$E$3:$E157),"")</f>
        <v>153</v>
      </c>
      <c r="D157" s="19" t="s">
        <v>592</v>
      </c>
      <c r="E157" s="20" t="s">
        <v>593</v>
      </c>
      <c r="F157" s="19" t="s">
        <v>17</v>
      </c>
      <c r="G157" s="21">
        <v>108</v>
      </c>
      <c r="H157" s="22" t="s">
        <v>594</v>
      </c>
      <c r="I157" s="22" t="s">
        <v>595</v>
      </c>
      <c r="J157" s="22" t="s">
        <v>365</v>
      </c>
      <c r="K157" s="22" t="s">
        <v>485</v>
      </c>
      <c r="L157" s="23">
        <v>2093700</v>
      </c>
      <c r="M157" s="23">
        <v>226119600</v>
      </c>
      <c r="N157" s="24" t="s">
        <v>357</v>
      </c>
      <c r="O157" s="61" t="s">
        <v>1513</v>
      </c>
    </row>
    <row r="158" spans="1:15" ht="25.5">
      <c r="A158" s="8"/>
      <c r="B158" s="9"/>
      <c r="C158" s="19">
        <f>IF($E158&lt;&gt;"",SUBTOTAL(103,$E$3:$E158),"")</f>
        <v>154</v>
      </c>
      <c r="D158" s="19" t="s">
        <v>596</v>
      </c>
      <c r="E158" s="20" t="s">
        <v>597</v>
      </c>
      <c r="F158" s="19" t="s">
        <v>17</v>
      </c>
      <c r="G158" s="21">
        <v>2</v>
      </c>
      <c r="H158" s="22" t="s">
        <v>598</v>
      </c>
      <c r="I158" s="22" t="s">
        <v>599</v>
      </c>
      <c r="J158" s="22" t="s">
        <v>365</v>
      </c>
      <c r="K158" s="22" t="s">
        <v>573</v>
      </c>
      <c r="L158" s="23">
        <v>9396450</v>
      </c>
      <c r="M158" s="23">
        <v>18792900</v>
      </c>
      <c r="N158" s="24" t="s">
        <v>357</v>
      </c>
      <c r="O158" s="61" t="s">
        <v>1513</v>
      </c>
    </row>
    <row r="159" spans="1:15" ht="25.5">
      <c r="A159" s="8"/>
      <c r="B159" s="9"/>
      <c r="C159" s="19">
        <f>IF($E159&lt;&gt;"",SUBTOTAL(103,$E$3:$E159),"")</f>
        <v>155</v>
      </c>
      <c r="D159" s="19" t="s">
        <v>600</v>
      </c>
      <c r="E159" s="20" t="s">
        <v>601</v>
      </c>
      <c r="F159" s="19" t="s">
        <v>17</v>
      </c>
      <c r="G159" s="21">
        <v>2</v>
      </c>
      <c r="H159" s="22" t="s">
        <v>602</v>
      </c>
      <c r="I159" s="22" t="s">
        <v>599</v>
      </c>
      <c r="J159" s="22" t="s">
        <v>365</v>
      </c>
      <c r="K159" s="22" t="s">
        <v>573</v>
      </c>
      <c r="L159" s="23">
        <v>14924700</v>
      </c>
      <c r="M159" s="23">
        <v>29849400</v>
      </c>
      <c r="N159" s="24" t="s">
        <v>357</v>
      </c>
      <c r="O159" s="61" t="s">
        <v>1513</v>
      </c>
    </row>
    <row r="160" spans="1:15" ht="25.5">
      <c r="A160" s="8"/>
      <c r="B160" s="9"/>
      <c r="C160" s="19">
        <f>IF($E160&lt;&gt;"",SUBTOTAL(103,$E$3:$E160),"")</f>
        <v>156</v>
      </c>
      <c r="D160" s="19" t="s">
        <v>603</v>
      </c>
      <c r="E160" s="20" t="s">
        <v>604</v>
      </c>
      <c r="F160" s="19" t="s">
        <v>17</v>
      </c>
      <c r="G160" s="21">
        <v>15</v>
      </c>
      <c r="H160" s="22" t="s">
        <v>605</v>
      </c>
      <c r="I160" s="22" t="s">
        <v>606</v>
      </c>
      <c r="J160" s="22" t="s">
        <v>365</v>
      </c>
      <c r="K160" s="22" t="s">
        <v>573</v>
      </c>
      <c r="L160" s="23">
        <v>13584900</v>
      </c>
      <c r="M160" s="23">
        <v>203773500</v>
      </c>
      <c r="N160" s="24" t="s">
        <v>357</v>
      </c>
      <c r="O160" s="61" t="s">
        <v>1513</v>
      </c>
    </row>
    <row r="161" spans="1:15" ht="25.5">
      <c r="A161" s="8"/>
      <c r="B161" s="9"/>
      <c r="C161" s="19">
        <f>IF($E161&lt;&gt;"",SUBTOTAL(103,$E$3:$E161),"")</f>
        <v>157</v>
      </c>
      <c r="D161" s="19" t="s">
        <v>607</v>
      </c>
      <c r="E161" s="20" t="s">
        <v>608</v>
      </c>
      <c r="F161" s="19" t="s">
        <v>17</v>
      </c>
      <c r="G161" s="21">
        <v>48</v>
      </c>
      <c r="H161" s="22" t="s">
        <v>609</v>
      </c>
      <c r="I161" s="22" t="s">
        <v>610</v>
      </c>
      <c r="J161" s="22" t="s">
        <v>365</v>
      </c>
      <c r="K161" s="22" t="s">
        <v>485</v>
      </c>
      <c r="L161" s="23">
        <v>7437150</v>
      </c>
      <c r="M161" s="23">
        <v>356983200</v>
      </c>
      <c r="N161" s="24" t="s">
        <v>357</v>
      </c>
      <c r="O161" s="61" t="s">
        <v>1513</v>
      </c>
    </row>
    <row r="162" spans="1:15" ht="25.5">
      <c r="A162" s="8"/>
      <c r="B162" s="9"/>
      <c r="C162" s="19">
        <f>IF($E162&lt;&gt;"",SUBTOTAL(103,$E$3:$E162),"")</f>
        <v>158</v>
      </c>
      <c r="D162" s="19" t="s">
        <v>611</v>
      </c>
      <c r="E162" s="20" t="s">
        <v>612</v>
      </c>
      <c r="F162" s="19" t="s">
        <v>337</v>
      </c>
      <c r="G162" s="21">
        <v>4</v>
      </c>
      <c r="H162" s="22" t="s">
        <v>613</v>
      </c>
      <c r="I162" s="22" t="s">
        <v>614</v>
      </c>
      <c r="J162" s="22" t="s">
        <v>494</v>
      </c>
      <c r="K162" s="22" t="s">
        <v>495</v>
      </c>
      <c r="L162" s="23">
        <v>341250</v>
      </c>
      <c r="M162" s="23">
        <v>1365000</v>
      </c>
      <c r="N162" s="24" t="s">
        <v>357</v>
      </c>
      <c r="O162" s="61" t="s">
        <v>1513</v>
      </c>
    </row>
    <row r="163" spans="1:15" ht="25.5">
      <c r="A163" s="8"/>
      <c r="B163" s="9"/>
      <c r="C163" s="19">
        <f>IF($E163&lt;&gt;"",SUBTOTAL(103,$E$3:$E163),"")</f>
        <v>159</v>
      </c>
      <c r="D163" s="19" t="s">
        <v>615</v>
      </c>
      <c r="E163" s="20" t="s">
        <v>616</v>
      </c>
      <c r="F163" s="19" t="s">
        <v>337</v>
      </c>
      <c r="G163" s="21">
        <v>4</v>
      </c>
      <c r="H163" s="22" t="s">
        <v>617</v>
      </c>
      <c r="I163" s="22" t="s">
        <v>618</v>
      </c>
      <c r="J163" s="22" t="s">
        <v>494</v>
      </c>
      <c r="K163" s="22" t="s">
        <v>495</v>
      </c>
      <c r="L163" s="23">
        <v>474600</v>
      </c>
      <c r="M163" s="23">
        <v>1898400</v>
      </c>
      <c r="N163" s="24" t="s">
        <v>357</v>
      </c>
      <c r="O163" s="61" t="s">
        <v>1513</v>
      </c>
    </row>
    <row r="164" spans="1:15" ht="25.5">
      <c r="A164" s="8"/>
      <c r="B164" s="9"/>
      <c r="C164" s="19">
        <f>IF($E164&lt;&gt;"",SUBTOTAL(103,$E$3:$E164),"")</f>
        <v>160</v>
      </c>
      <c r="D164" s="19" t="s">
        <v>619</v>
      </c>
      <c r="E164" s="20" t="s">
        <v>620</v>
      </c>
      <c r="F164" s="19" t="s">
        <v>337</v>
      </c>
      <c r="G164" s="21">
        <v>4</v>
      </c>
      <c r="H164" s="22" t="s">
        <v>621</v>
      </c>
      <c r="I164" s="22" t="s">
        <v>618</v>
      </c>
      <c r="J164" s="22" t="s">
        <v>494</v>
      </c>
      <c r="K164" s="22" t="s">
        <v>495</v>
      </c>
      <c r="L164" s="23">
        <v>512400</v>
      </c>
      <c r="M164" s="23">
        <v>2049600</v>
      </c>
      <c r="N164" s="24" t="s">
        <v>357</v>
      </c>
      <c r="O164" s="61" t="s">
        <v>1513</v>
      </c>
    </row>
    <row r="165" spans="1:15" ht="25.5">
      <c r="A165" s="8"/>
      <c r="B165" s="9"/>
      <c r="C165" s="19">
        <f>IF($E165&lt;&gt;"",SUBTOTAL(103,$E$3:$E165),"")</f>
        <v>161</v>
      </c>
      <c r="D165" s="19" t="s">
        <v>622</v>
      </c>
      <c r="E165" s="20" t="s">
        <v>623</v>
      </c>
      <c r="F165" s="19" t="s">
        <v>337</v>
      </c>
      <c r="G165" s="21">
        <v>4</v>
      </c>
      <c r="H165" s="22" t="s">
        <v>624</v>
      </c>
      <c r="I165" s="22" t="s">
        <v>618</v>
      </c>
      <c r="J165" s="22" t="s">
        <v>494</v>
      </c>
      <c r="K165" s="22" t="s">
        <v>495</v>
      </c>
      <c r="L165" s="23">
        <v>596400</v>
      </c>
      <c r="M165" s="23">
        <v>2385600</v>
      </c>
      <c r="N165" s="24" t="s">
        <v>357</v>
      </c>
      <c r="O165" s="61" t="s">
        <v>1513</v>
      </c>
    </row>
    <row r="166" spans="1:15" ht="25.5">
      <c r="A166" s="8"/>
      <c r="B166" s="9"/>
      <c r="C166" s="19">
        <f>IF($E166&lt;&gt;"",SUBTOTAL(103,$E$3:$E166),"")</f>
        <v>162</v>
      </c>
      <c r="D166" s="19" t="s">
        <v>625</v>
      </c>
      <c r="E166" s="20" t="s">
        <v>626</v>
      </c>
      <c r="F166" s="19" t="s">
        <v>337</v>
      </c>
      <c r="G166" s="21">
        <v>4</v>
      </c>
      <c r="H166" s="22" t="s">
        <v>627</v>
      </c>
      <c r="I166" s="22" t="s">
        <v>618</v>
      </c>
      <c r="J166" s="22" t="s">
        <v>494</v>
      </c>
      <c r="K166" s="22" t="s">
        <v>495</v>
      </c>
      <c r="L166" s="23">
        <v>654150</v>
      </c>
      <c r="M166" s="23">
        <v>2616600</v>
      </c>
      <c r="N166" s="24" t="s">
        <v>357</v>
      </c>
      <c r="O166" s="61" t="s">
        <v>1513</v>
      </c>
    </row>
    <row r="167" spans="1:15" ht="25.5">
      <c r="A167" s="8"/>
      <c r="B167" s="9"/>
      <c r="C167" s="19">
        <f>IF($E167&lt;&gt;"",SUBTOTAL(103,$E$3:$E167),"")</f>
        <v>163</v>
      </c>
      <c r="D167" s="19" t="s">
        <v>628</v>
      </c>
      <c r="E167" s="20" t="s">
        <v>629</v>
      </c>
      <c r="F167" s="19" t="s">
        <v>17</v>
      </c>
      <c r="G167" s="21">
        <v>300</v>
      </c>
      <c r="H167" s="22" t="s">
        <v>629</v>
      </c>
      <c r="I167" s="22" t="s">
        <v>630</v>
      </c>
      <c r="J167" s="22" t="s">
        <v>631</v>
      </c>
      <c r="K167" s="22" t="s">
        <v>632</v>
      </c>
      <c r="L167" s="23">
        <v>145000</v>
      </c>
      <c r="M167" s="23">
        <v>43500000</v>
      </c>
      <c r="N167" s="24" t="s">
        <v>633</v>
      </c>
      <c r="O167" s="61" t="s">
        <v>1513</v>
      </c>
    </row>
    <row r="168" spans="1:15" ht="25.5">
      <c r="A168" s="8"/>
      <c r="B168" s="9"/>
      <c r="C168" s="19">
        <f>IF($E168&lt;&gt;"",SUBTOTAL(103,$E$3:$E168),"")</f>
        <v>164</v>
      </c>
      <c r="D168" s="19" t="s">
        <v>634</v>
      </c>
      <c r="E168" s="20" t="s">
        <v>635</v>
      </c>
      <c r="F168" s="19" t="s">
        <v>17</v>
      </c>
      <c r="G168" s="21">
        <v>8</v>
      </c>
      <c r="H168" s="22" t="s">
        <v>636</v>
      </c>
      <c r="I168" s="22" t="s">
        <v>19</v>
      </c>
      <c r="J168" s="22" t="s">
        <v>20</v>
      </c>
      <c r="K168" s="22" t="s">
        <v>21</v>
      </c>
      <c r="L168" s="23">
        <v>7342650</v>
      </c>
      <c r="M168" s="23">
        <v>58741200</v>
      </c>
      <c r="N168" s="24" t="s">
        <v>22</v>
      </c>
      <c r="O168" s="61" t="s">
        <v>1513</v>
      </c>
    </row>
    <row r="169" spans="1:15" ht="25.5">
      <c r="A169" s="8"/>
      <c r="B169" s="9"/>
      <c r="C169" s="19">
        <f>IF($E169&lt;&gt;"",SUBTOTAL(103,$E$3:$E169),"")</f>
        <v>165</v>
      </c>
      <c r="D169" s="19" t="s">
        <v>637</v>
      </c>
      <c r="E169" s="20" t="s">
        <v>638</v>
      </c>
      <c r="F169" s="19" t="s">
        <v>17</v>
      </c>
      <c r="G169" s="21">
        <v>4</v>
      </c>
      <c r="H169" s="22" t="s">
        <v>639</v>
      </c>
      <c r="I169" s="22" t="s">
        <v>640</v>
      </c>
      <c r="J169" s="22" t="s">
        <v>20</v>
      </c>
      <c r="K169" s="22" t="s">
        <v>21</v>
      </c>
      <c r="L169" s="23">
        <v>2913750</v>
      </c>
      <c r="M169" s="23">
        <v>11655000</v>
      </c>
      <c r="N169" s="24" t="s">
        <v>22</v>
      </c>
      <c r="O169" s="61" t="s">
        <v>1513</v>
      </c>
    </row>
    <row r="170" spans="1:15" ht="25.5">
      <c r="A170" s="8"/>
      <c r="B170" s="9"/>
      <c r="C170" s="19">
        <f>IF($E170&lt;&gt;"",SUBTOTAL(103,$E$3:$E170),"")</f>
        <v>166</v>
      </c>
      <c r="D170" s="19" t="s">
        <v>641</v>
      </c>
      <c r="E170" s="20" t="s">
        <v>642</v>
      </c>
      <c r="F170" s="19" t="s">
        <v>17</v>
      </c>
      <c r="G170" s="21">
        <v>20</v>
      </c>
      <c r="H170" s="22" t="s">
        <v>643</v>
      </c>
      <c r="I170" s="22" t="s">
        <v>19</v>
      </c>
      <c r="J170" s="22" t="s">
        <v>20</v>
      </c>
      <c r="K170" s="22" t="s">
        <v>21</v>
      </c>
      <c r="L170" s="23">
        <v>13986000</v>
      </c>
      <c r="M170" s="23">
        <v>279720000</v>
      </c>
      <c r="N170" s="24" t="s">
        <v>22</v>
      </c>
      <c r="O170" s="61" t="s">
        <v>1513</v>
      </c>
    </row>
    <row r="171" spans="1:15" ht="25.5">
      <c r="A171" s="8"/>
      <c r="B171" s="9"/>
      <c r="C171" s="19">
        <f>IF($E171&lt;&gt;"",SUBTOTAL(103,$E$3:$E171),"")</f>
        <v>167</v>
      </c>
      <c r="D171" s="19" t="s">
        <v>644</v>
      </c>
      <c r="E171" s="20" t="s">
        <v>645</v>
      </c>
      <c r="F171" s="19" t="s">
        <v>17</v>
      </c>
      <c r="G171" s="21">
        <v>6</v>
      </c>
      <c r="H171" s="22" t="s">
        <v>646</v>
      </c>
      <c r="I171" s="22" t="s">
        <v>19</v>
      </c>
      <c r="J171" s="22" t="s">
        <v>20</v>
      </c>
      <c r="K171" s="22" t="s">
        <v>21</v>
      </c>
      <c r="L171" s="23">
        <v>5128200</v>
      </c>
      <c r="M171" s="23">
        <v>30769200</v>
      </c>
      <c r="N171" s="24" t="s">
        <v>22</v>
      </c>
      <c r="O171" s="61" t="s">
        <v>1513</v>
      </c>
    </row>
    <row r="172" spans="1:15" ht="25.5">
      <c r="A172" s="8"/>
      <c r="B172" s="9"/>
      <c r="C172" s="19">
        <f>IF($E172&lt;&gt;"",SUBTOTAL(103,$E$3:$E172),"")</f>
        <v>168</v>
      </c>
      <c r="D172" s="19" t="s">
        <v>647</v>
      </c>
      <c r="E172" s="20" t="s">
        <v>648</v>
      </c>
      <c r="F172" s="19" t="s">
        <v>17</v>
      </c>
      <c r="G172" s="21">
        <v>2</v>
      </c>
      <c r="H172" s="22" t="s">
        <v>649</v>
      </c>
      <c r="I172" s="22" t="s">
        <v>650</v>
      </c>
      <c r="J172" s="22" t="s">
        <v>20</v>
      </c>
      <c r="K172" s="22" t="s">
        <v>21</v>
      </c>
      <c r="L172" s="23">
        <v>2100000</v>
      </c>
      <c r="M172" s="23">
        <v>4200000</v>
      </c>
      <c r="N172" s="24" t="s">
        <v>22</v>
      </c>
      <c r="O172" s="61" t="s">
        <v>1513</v>
      </c>
    </row>
    <row r="173" spans="1:15" ht="25.5">
      <c r="A173" s="8"/>
      <c r="B173" s="9"/>
      <c r="C173" s="19">
        <f>IF($E173&lt;&gt;"",SUBTOTAL(103,$E$3:$E173),"")</f>
        <v>169</v>
      </c>
      <c r="D173" s="19" t="s">
        <v>651</v>
      </c>
      <c r="E173" s="20" t="s">
        <v>652</v>
      </c>
      <c r="F173" s="19" t="s">
        <v>17</v>
      </c>
      <c r="G173" s="21">
        <v>8</v>
      </c>
      <c r="H173" s="22" t="s">
        <v>653</v>
      </c>
      <c r="I173" s="22" t="s">
        <v>19</v>
      </c>
      <c r="J173" s="22" t="s">
        <v>20</v>
      </c>
      <c r="K173" s="22" t="s">
        <v>21</v>
      </c>
      <c r="L173" s="23">
        <v>5128200</v>
      </c>
      <c r="M173" s="23">
        <v>41025600</v>
      </c>
      <c r="N173" s="24" t="s">
        <v>22</v>
      </c>
      <c r="O173" s="61" t="s">
        <v>1513</v>
      </c>
    </row>
    <row r="174" spans="1:15" ht="25.5">
      <c r="A174" s="8"/>
      <c r="B174" s="9"/>
      <c r="C174" s="19">
        <f>IF($E174&lt;&gt;"",SUBTOTAL(103,$E$3:$E174),"")</f>
        <v>170</v>
      </c>
      <c r="D174" s="19" t="s">
        <v>654</v>
      </c>
      <c r="E174" s="20" t="s">
        <v>655</v>
      </c>
      <c r="F174" s="19" t="s">
        <v>17</v>
      </c>
      <c r="G174" s="21">
        <v>4</v>
      </c>
      <c r="H174" s="22" t="s">
        <v>656</v>
      </c>
      <c r="I174" s="22" t="s">
        <v>650</v>
      </c>
      <c r="J174" s="22" t="s">
        <v>20</v>
      </c>
      <c r="K174" s="22" t="s">
        <v>21</v>
      </c>
      <c r="L174" s="23">
        <v>2100000</v>
      </c>
      <c r="M174" s="23">
        <v>8400000</v>
      </c>
      <c r="N174" s="24" t="s">
        <v>22</v>
      </c>
      <c r="O174" s="61" t="s">
        <v>1513</v>
      </c>
    </row>
    <row r="175" spans="1:15" ht="25.5">
      <c r="A175" s="8"/>
      <c r="B175" s="9"/>
      <c r="C175" s="19">
        <f>IF($E175&lt;&gt;"",SUBTOTAL(103,$E$3:$E175),"")</f>
        <v>171</v>
      </c>
      <c r="D175" s="19" t="s">
        <v>657</v>
      </c>
      <c r="E175" s="20" t="s">
        <v>658</v>
      </c>
      <c r="F175" s="19" t="s">
        <v>17</v>
      </c>
      <c r="G175" s="21">
        <v>8</v>
      </c>
      <c r="H175" s="22" t="s">
        <v>659</v>
      </c>
      <c r="I175" s="22" t="s">
        <v>19</v>
      </c>
      <c r="J175" s="22" t="s">
        <v>20</v>
      </c>
      <c r="K175" s="22" t="s">
        <v>21</v>
      </c>
      <c r="L175" s="23">
        <v>26250000</v>
      </c>
      <c r="M175" s="23">
        <v>210000000</v>
      </c>
      <c r="N175" s="24" t="s">
        <v>22</v>
      </c>
      <c r="O175" s="61" t="s">
        <v>1513</v>
      </c>
    </row>
    <row r="176" spans="1:15" ht="25.5">
      <c r="A176" s="8"/>
      <c r="B176" s="9"/>
      <c r="C176" s="19">
        <f>IF($E176&lt;&gt;"",SUBTOTAL(103,$E$3:$E176),"")</f>
        <v>172</v>
      </c>
      <c r="D176" s="19" t="s">
        <v>660</v>
      </c>
      <c r="E176" s="20" t="s">
        <v>661</v>
      </c>
      <c r="F176" s="19" t="s">
        <v>17</v>
      </c>
      <c r="G176" s="21">
        <v>3</v>
      </c>
      <c r="H176" s="22" t="s">
        <v>662</v>
      </c>
      <c r="I176" s="22" t="s">
        <v>663</v>
      </c>
      <c r="J176" s="22" t="s">
        <v>20</v>
      </c>
      <c r="K176" s="22" t="s">
        <v>21</v>
      </c>
      <c r="L176" s="23">
        <v>2261070</v>
      </c>
      <c r="M176" s="23">
        <v>6783210</v>
      </c>
      <c r="N176" s="24" t="s">
        <v>22</v>
      </c>
      <c r="O176" s="61" t="s">
        <v>1513</v>
      </c>
    </row>
    <row r="177" spans="1:15" ht="25.5">
      <c r="A177" s="8"/>
      <c r="B177" s="9"/>
      <c r="C177" s="19">
        <f>IF($E177&lt;&gt;"",SUBTOTAL(103,$E$3:$E177),"")</f>
        <v>173</v>
      </c>
      <c r="D177" s="19" t="s">
        <v>664</v>
      </c>
      <c r="E177" s="20" t="s">
        <v>665</v>
      </c>
      <c r="F177" s="19" t="s">
        <v>17</v>
      </c>
      <c r="G177" s="21">
        <v>12</v>
      </c>
      <c r="H177" s="22" t="s">
        <v>666</v>
      </c>
      <c r="I177" s="22" t="s">
        <v>19</v>
      </c>
      <c r="J177" s="22" t="s">
        <v>20</v>
      </c>
      <c r="K177" s="22" t="s">
        <v>21</v>
      </c>
      <c r="L177" s="23">
        <v>5244750</v>
      </c>
      <c r="M177" s="23">
        <v>62937000</v>
      </c>
      <c r="N177" s="24" t="s">
        <v>22</v>
      </c>
      <c r="O177" s="61" t="s">
        <v>1513</v>
      </c>
    </row>
    <row r="178" spans="1:15" ht="25.5">
      <c r="A178" s="8"/>
      <c r="B178" s="9"/>
      <c r="C178" s="19">
        <f>IF($E178&lt;&gt;"",SUBTOTAL(103,$E$3:$E178),"")</f>
        <v>174</v>
      </c>
      <c r="D178" s="19" t="s">
        <v>667</v>
      </c>
      <c r="E178" s="20" t="s">
        <v>668</v>
      </c>
      <c r="F178" s="19" t="s">
        <v>17</v>
      </c>
      <c r="G178" s="21">
        <v>5</v>
      </c>
      <c r="H178" s="22" t="s">
        <v>669</v>
      </c>
      <c r="I178" s="22" t="s">
        <v>640</v>
      </c>
      <c r="J178" s="22" t="s">
        <v>20</v>
      </c>
      <c r="K178" s="22" t="s">
        <v>21</v>
      </c>
      <c r="L178" s="23">
        <v>1748250</v>
      </c>
      <c r="M178" s="23">
        <v>8741250</v>
      </c>
      <c r="N178" s="24" t="s">
        <v>22</v>
      </c>
      <c r="O178" s="61" t="s">
        <v>1513</v>
      </c>
    </row>
    <row r="179" spans="1:15" ht="25.5">
      <c r="A179" s="8"/>
      <c r="B179" s="9"/>
      <c r="C179" s="19">
        <f>IF($E179&lt;&gt;"",SUBTOTAL(103,$E$3:$E179),"")</f>
        <v>175</v>
      </c>
      <c r="D179" s="19" t="s">
        <v>670</v>
      </c>
      <c r="E179" s="20" t="s">
        <v>671</v>
      </c>
      <c r="F179" s="19" t="s">
        <v>17</v>
      </c>
      <c r="G179" s="21">
        <v>200</v>
      </c>
      <c r="H179" s="22" t="s">
        <v>672</v>
      </c>
      <c r="I179" s="22" t="s">
        <v>19</v>
      </c>
      <c r="J179" s="22" t="s">
        <v>20</v>
      </c>
      <c r="K179" s="22" t="s">
        <v>21</v>
      </c>
      <c r="L179" s="23">
        <v>7342650</v>
      </c>
      <c r="M179" s="23">
        <v>1468530000</v>
      </c>
      <c r="N179" s="24" t="s">
        <v>22</v>
      </c>
      <c r="O179" s="61" t="s">
        <v>1513</v>
      </c>
    </row>
    <row r="180" spans="1:15" ht="25.5">
      <c r="A180" s="8"/>
      <c r="B180" s="9"/>
      <c r="C180" s="19">
        <f>IF($E180&lt;&gt;"",SUBTOTAL(103,$E$3:$E180),"")</f>
        <v>176</v>
      </c>
      <c r="D180" s="19" t="s">
        <v>673</v>
      </c>
      <c r="E180" s="20" t="s">
        <v>674</v>
      </c>
      <c r="F180" s="19" t="s">
        <v>17</v>
      </c>
      <c r="G180" s="21">
        <v>4</v>
      </c>
      <c r="H180" s="22" t="s">
        <v>675</v>
      </c>
      <c r="I180" s="22" t="s">
        <v>676</v>
      </c>
      <c r="J180" s="22" t="s">
        <v>20</v>
      </c>
      <c r="K180" s="22" t="s">
        <v>21</v>
      </c>
      <c r="L180" s="23">
        <v>2097900</v>
      </c>
      <c r="M180" s="23">
        <v>8391600</v>
      </c>
      <c r="N180" s="24" t="s">
        <v>22</v>
      </c>
      <c r="O180" s="61" t="s">
        <v>1513</v>
      </c>
    </row>
    <row r="181" spans="1:15" ht="25.5">
      <c r="A181" s="8"/>
      <c r="B181" s="9"/>
      <c r="C181" s="19">
        <f>IF($E181&lt;&gt;"",SUBTOTAL(103,$E$3:$E181),"")</f>
        <v>177</v>
      </c>
      <c r="D181" s="19" t="s">
        <v>677</v>
      </c>
      <c r="E181" s="20" t="s">
        <v>678</v>
      </c>
      <c r="F181" s="19" t="s">
        <v>17</v>
      </c>
      <c r="G181" s="21">
        <v>8</v>
      </c>
      <c r="H181" s="22" t="s">
        <v>679</v>
      </c>
      <c r="I181" s="22" t="s">
        <v>19</v>
      </c>
      <c r="J181" s="22" t="s">
        <v>20</v>
      </c>
      <c r="K181" s="22" t="s">
        <v>21</v>
      </c>
      <c r="L181" s="23">
        <v>8391600</v>
      </c>
      <c r="M181" s="23">
        <v>67132800</v>
      </c>
      <c r="N181" s="24" t="s">
        <v>22</v>
      </c>
      <c r="O181" s="61" t="s">
        <v>1513</v>
      </c>
    </row>
    <row r="182" spans="1:15" ht="25.5">
      <c r="A182" s="8"/>
      <c r="B182" s="9"/>
      <c r="C182" s="19">
        <f>IF($E182&lt;&gt;"",SUBTOTAL(103,$E$3:$E182),"")</f>
        <v>178</v>
      </c>
      <c r="D182" s="19" t="s">
        <v>680</v>
      </c>
      <c r="E182" s="20" t="s">
        <v>681</v>
      </c>
      <c r="F182" s="19" t="s">
        <v>17</v>
      </c>
      <c r="G182" s="21">
        <v>200</v>
      </c>
      <c r="H182" s="22" t="s">
        <v>682</v>
      </c>
      <c r="I182" s="22" t="s">
        <v>19</v>
      </c>
      <c r="J182" s="22" t="s">
        <v>20</v>
      </c>
      <c r="K182" s="22" t="s">
        <v>21</v>
      </c>
      <c r="L182" s="23">
        <v>5827500</v>
      </c>
      <c r="M182" s="23">
        <v>1165500000</v>
      </c>
      <c r="N182" s="24" t="s">
        <v>22</v>
      </c>
      <c r="O182" s="61" t="s">
        <v>1513</v>
      </c>
    </row>
    <row r="183" spans="1:15" ht="25.5">
      <c r="A183" s="8"/>
      <c r="B183" s="9"/>
      <c r="C183" s="19">
        <f>IF($E183&lt;&gt;"",SUBTOTAL(103,$E$3:$E183),"")</f>
        <v>179</v>
      </c>
      <c r="D183" s="19" t="s">
        <v>683</v>
      </c>
      <c r="E183" s="20" t="s">
        <v>684</v>
      </c>
      <c r="F183" s="19" t="s">
        <v>17</v>
      </c>
      <c r="G183" s="21">
        <v>5</v>
      </c>
      <c r="H183" s="22" t="s">
        <v>685</v>
      </c>
      <c r="I183" s="22" t="s">
        <v>676</v>
      </c>
      <c r="J183" s="22" t="s">
        <v>20</v>
      </c>
      <c r="K183" s="22" t="s">
        <v>21</v>
      </c>
      <c r="L183" s="23">
        <v>1748250</v>
      </c>
      <c r="M183" s="23">
        <v>8741250</v>
      </c>
      <c r="N183" s="24" t="s">
        <v>22</v>
      </c>
      <c r="O183" s="61" t="s">
        <v>1513</v>
      </c>
    </row>
    <row r="184" spans="1:15" ht="25.5">
      <c r="A184" s="8"/>
      <c r="B184" s="9"/>
      <c r="C184" s="19">
        <f>IF($E184&lt;&gt;"",SUBTOTAL(103,$E$3:$E184),"")</f>
        <v>180</v>
      </c>
      <c r="D184" s="19" t="s">
        <v>686</v>
      </c>
      <c r="E184" s="20" t="s">
        <v>687</v>
      </c>
      <c r="F184" s="19" t="s">
        <v>17</v>
      </c>
      <c r="G184" s="21">
        <v>50</v>
      </c>
      <c r="H184" s="22" t="s">
        <v>688</v>
      </c>
      <c r="I184" s="22" t="s">
        <v>689</v>
      </c>
      <c r="J184" s="22" t="s">
        <v>20</v>
      </c>
      <c r="K184" s="22" t="s">
        <v>21</v>
      </c>
      <c r="L184" s="23">
        <v>8400000</v>
      </c>
      <c r="M184" s="23">
        <v>420000000</v>
      </c>
      <c r="N184" s="24" t="s">
        <v>22</v>
      </c>
      <c r="O184" s="61" t="s">
        <v>1513</v>
      </c>
    </row>
    <row r="185" spans="1:15" ht="25.5">
      <c r="A185" s="8"/>
      <c r="B185" s="9"/>
      <c r="C185" s="19">
        <f>IF($E185&lt;&gt;"",SUBTOTAL(103,$E$3:$E185),"")</f>
        <v>181</v>
      </c>
      <c r="D185" s="19" t="s">
        <v>690</v>
      </c>
      <c r="E185" s="20" t="s">
        <v>691</v>
      </c>
      <c r="F185" s="19" t="s">
        <v>17</v>
      </c>
      <c r="G185" s="21">
        <v>4</v>
      </c>
      <c r="H185" s="22" t="s">
        <v>692</v>
      </c>
      <c r="I185" s="22" t="s">
        <v>693</v>
      </c>
      <c r="J185" s="22" t="s">
        <v>20</v>
      </c>
      <c r="K185" s="22" t="s">
        <v>21</v>
      </c>
      <c r="L185" s="23">
        <v>1050000</v>
      </c>
      <c r="M185" s="23">
        <v>4200000</v>
      </c>
      <c r="N185" s="24" t="s">
        <v>22</v>
      </c>
      <c r="O185" s="61" t="s">
        <v>1513</v>
      </c>
    </row>
    <row r="186" spans="1:15" ht="25.5">
      <c r="A186" s="8"/>
      <c r="B186" s="9"/>
      <c r="C186" s="19">
        <f>IF($E186&lt;&gt;"",SUBTOTAL(103,$E$3:$E186),"")</f>
        <v>182</v>
      </c>
      <c r="D186" s="19" t="s">
        <v>694</v>
      </c>
      <c r="E186" s="20" t="s">
        <v>695</v>
      </c>
      <c r="F186" s="19" t="s">
        <v>17</v>
      </c>
      <c r="G186" s="21">
        <v>12</v>
      </c>
      <c r="H186" s="22" t="s">
        <v>696</v>
      </c>
      <c r="I186" s="22" t="s">
        <v>19</v>
      </c>
      <c r="J186" s="22" t="s">
        <v>20</v>
      </c>
      <c r="K186" s="22" t="s">
        <v>21</v>
      </c>
      <c r="L186" s="23">
        <v>5244750</v>
      </c>
      <c r="M186" s="23">
        <v>62937000</v>
      </c>
      <c r="N186" s="24" t="s">
        <v>22</v>
      </c>
      <c r="O186" s="61" t="s">
        <v>1513</v>
      </c>
    </row>
    <row r="187" spans="1:15" ht="25.5">
      <c r="A187" s="8"/>
      <c r="B187" s="9"/>
      <c r="C187" s="19">
        <f>IF($E187&lt;&gt;"",SUBTOTAL(103,$E$3:$E187),"")</f>
        <v>183</v>
      </c>
      <c r="D187" s="19" t="s">
        <v>697</v>
      </c>
      <c r="E187" s="20" t="s">
        <v>698</v>
      </c>
      <c r="F187" s="19" t="s">
        <v>17</v>
      </c>
      <c r="G187" s="21">
        <v>4</v>
      </c>
      <c r="H187" s="22" t="s">
        <v>699</v>
      </c>
      <c r="I187" s="22" t="s">
        <v>676</v>
      </c>
      <c r="J187" s="22" t="s">
        <v>20</v>
      </c>
      <c r="K187" s="22" t="s">
        <v>21</v>
      </c>
      <c r="L187" s="23">
        <v>1282050</v>
      </c>
      <c r="M187" s="23">
        <v>5128200</v>
      </c>
      <c r="N187" s="24" t="s">
        <v>22</v>
      </c>
      <c r="O187" s="61" t="s">
        <v>1513</v>
      </c>
    </row>
    <row r="188" spans="1:15" ht="25.5">
      <c r="A188" s="8"/>
      <c r="B188" s="9"/>
      <c r="C188" s="19">
        <f>IF($E188&lt;&gt;"",SUBTOTAL(103,$E$3:$E188),"")</f>
        <v>184</v>
      </c>
      <c r="D188" s="19" t="s">
        <v>700</v>
      </c>
      <c r="E188" s="20" t="s">
        <v>701</v>
      </c>
      <c r="F188" s="19" t="s">
        <v>17</v>
      </c>
      <c r="G188" s="21">
        <v>4</v>
      </c>
      <c r="H188" s="22" t="s">
        <v>702</v>
      </c>
      <c r="I188" s="22" t="s">
        <v>676</v>
      </c>
      <c r="J188" s="22" t="s">
        <v>20</v>
      </c>
      <c r="K188" s="22" t="s">
        <v>21</v>
      </c>
      <c r="L188" s="23">
        <v>1748250</v>
      </c>
      <c r="M188" s="23">
        <v>6993000</v>
      </c>
      <c r="N188" s="24" t="s">
        <v>22</v>
      </c>
      <c r="O188" s="61" t="s">
        <v>1513</v>
      </c>
    </row>
    <row r="189" spans="1:15" ht="25.5">
      <c r="A189" s="8"/>
      <c r="B189" s="9"/>
      <c r="C189" s="19">
        <f>IF($E189&lt;&gt;"",SUBTOTAL(103,$E$3:$E189),"")</f>
        <v>185</v>
      </c>
      <c r="D189" s="19" t="s">
        <v>703</v>
      </c>
      <c r="E189" s="20" t="s">
        <v>704</v>
      </c>
      <c r="F189" s="19" t="s">
        <v>17</v>
      </c>
      <c r="G189" s="21">
        <v>8</v>
      </c>
      <c r="H189" s="22" t="s">
        <v>705</v>
      </c>
      <c r="I189" s="22" t="s">
        <v>19</v>
      </c>
      <c r="J189" s="22" t="s">
        <v>20</v>
      </c>
      <c r="K189" s="22" t="s">
        <v>21</v>
      </c>
      <c r="L189" s="23">
        <v>7342650</v>
      </c>
      <c r="M189" s="23">
        <v>58741200</v>
      </c>
      <c r="N189" s="24" t="s">
        <v>22</v>
      </c>
      <c r="O189" s="61" t="s">
        <v>1513</v>
      </c>
    </row>
    <row r="190" spans="1:15" ht="38.25">
      <c r="A190" s="8"/>
      <c r="B190" s="9"/>
      <c r="C190" s="19">
        <f>IF($E190&lt;&gt;"",SUBTOTAL(103,$E$3:$E190),"")</f>
        <v>186</v>
      </c>
      <c r="D190" s="19" t="s">
        <v>706</v>
      </c>
      <c r="E190" s="20" t="s">
        <v>707</v>
      </c>
      <c r="F190" s="19" t="s">
        <v>17</v>
      </c>
      <c r="G190" s="21">
        <v>4</v>
      </c>
      <c r="H190" s="22" t="s">
        <v>708</v>
      </c>
      <c r="I190" s="22" t="s">
        <v>709</v>
      </c>
      <c r="J190" s="22" t="s">
        <v>20</v>
      </c>
      <c r="K190" s="22" t="s">
        <v>21</v>
      </c>
      <c r="L190" s="23">
        <v>4662000</v>
      </c>
      <c r="M190" s="23">
        <v>18648000</v>
      </c>
      <c r="N190" s="24" t="s">
        <v>22</v>
      </c>
      <c r="O190" s="61" t="s">
        <v>1513</v>
      </c>
    </row>
    <row r="191" spans="1:15" ht="38.25">
      <c r="A191" s="8"/>
      <c r="B191" s="9"/>
      <c r="C191" s="19">
        <f>IF($E191&lt;&gt;"",SUBTOTAL(103,$E$3:$E191),"")</f>
        <v>187</v>
      </c>
      <c r="D191" s="19" t="s">
        <v>710</v>
      </c>
      <c r="E191" s="20" t="s">
        <v>711</v>
      </c>
      <c r="F191" s="19" t="s">
        <v>17</v>
      </c>
      <c r="G191" s="21">
        <v>4</v>
      </c>
      <c r="H191" s="22" t="s">
        <v>712</v>
      </c>
      <c r="I191" s="22" t="s">
        <v>713</v>
      </c>
      <c r="J191" s="22" t="s">
        <v>20</v>
      </c>
      <c r="K191" s="22" t="s">
        <v>21</v>
      </c>
      <c r="L191" s="23">
        <v>1522143</v>
      </c>
      <c r="M191" s="23">
        <v>6088572</v>
      </c>
      <c r="N191" s="24" t="s">
        <v>22</v>
      </c>
      <c r="O191" s="61" t="s">
        <v>1513</v>
      </c>
    </row>
    <row r="192" spans="1:15" ht="38.25">
      <c r="A192" s="8"/>
      <c r="B192" s="9"/>
      <c r="C192" s="19">
        <f>IF($E192&lt;&gt;"",SUBTOTAL(103,$E$3:$E192),"")</f>
        <v>188</v>
      </c>
      <c r="D192" s="19" t="s">
        <v>714</v>
      </c>
      <c r="E192" s="20" t="s">
        <v>715</v>
      </c>
      <c r="F192" s="19" t="s">
        <v>17</v>
      </c>
      <c r="G192" s="21">
        <v>4</v>
      </c>
      <c r="H192" s="22" t="s">
        <v>716</v>
      </c>
      <c r="I192" s="22" t="s">
        <v>713</v>
      </c>
      <c r="J192" s="22" t="s">
        <v>20</v>
      </c>
      <c r="K192" s="22" t="s">
        <v>21</v>
      </c>
      <c r="L192" s="23">
        <v>7342650</v>
      </c>
      <c r="M192" s="23">
        <v>29370600</v>
      </c>
      <c r="N192" s="24" t="s">
        <v>22</v>
      </c>
      <c r="O192" s="61" t="s">
        <v>1513</v>
      </c>
    </row>
    <row r="193" spans="1:15" ht="38.25">
      <c r="A193" s="8"/>
      <c r="B193" s="9"/>
      <c r="C193" s="19">
        <f>IF($E193&lt;&gt;"",SUBTOTAL(103,$E$3:$E193),"")</f>
        <v>189</v>
      </c>
      <c r="D193" s="19" t="s">
        <v>717</v>
      </c>
      <c r="E193" s="20" t="s">
        <v>718</v>
      </c>
      <c r="F193" s="19" t="s">
        <v>17</v>
      </c>
      <c r="G193" s="21">
        <v>4</v>
      </c>
      <c r="H193" s="22" t="s">
        <v>719</v>
      </c>
      <c r="I193" s="22" t="s">
        <v>713</v>
      </c>
      <c r="J193" s="22" t="s">
        <v>20</v>
      </c>
      <c r="K193" s="22" t="s">
        <v>21</v>
      </c>
      <c r="L193" s="23">
        <v>840000</v>
      </c>
      <c r="M193" s="23">
        <v>3360000</v>
      </c>
      <c r="N193" s="24" t="s">
        <v>22</v>
      </c>
      <c r="O193" s="61" t="s">
        <v>1513</v>
      </c>
    </row>
    <row r="194" spans="1:15" ht="25.5">
      <c r="A194" s="8"/>
      <c r="B194" s="9"/>
      <c r="C194" s="19">
        <f>IF($E194&lt;&gt;"",SUBTOTAL(103,$E$3:$E194),"")</f>
        <v>190</v>
      </c>
      <c r="D194" s="19" t="s">
        <v>720</v>
      </c>
      <c r="E194" s="20" t="s">
        <v>721</v>
      </c>
      <c r="F194" s="19" t="s">
        <v>17</v>
      </c>
      <c r="G194" s="21">
        <v>8</v>
      </c>
      <c r="H194" s="22" t="s">
        <v>722</v>
      </c>
      <c r="I194" s="22" t="s">
        <v>19</v>
      </c>
      <c r="J194" s="22" t="s">
        <v>20</v>
      </c>
      <c r="K194" s="22" t="s">
        <v>21</v>
      </c>
      <c r="L194" s="23">
        <v>5244750</v>
      </c>
      <c r="M194" s="23">
        <v>41958000</v>
      </c>
      <c r="N194" s="24" t="s">
        <v>22</v>
      </c>
      <c r="O194" s="61" t="s">
        <v>1513</v>
      </c>
    </row>
    <row r="195" spans="1:15" ht="25.5">
      <c r="A195" s="8"/>
      <c r="B195" s="9"/>
      <c r="C195" s="19">
        <f>IF($E195&lt;&gt;"",SUBTOTAL(103,$E$3:$E195),"")</f>
        <v>191</v>
      </c>
      <c r="D195" s="19" t="s">
        <v>723</v>
      </c>
      <c r="E195" s="20" t="s">
        <v>724</v>
      </c>
      <c r="F195" s="19" t="s">
        <v>17</v>
      </c>
      <c r="G195" s="21">
        <v>4</v>
      </c>
      <c r="H195" s="22" t="s">
        <v>725</v>
      </c>
      <c r="I195" s="22" t="s">
        <v>693</v>
      </c>
      <c r="J195" s="22" t="s">
        <v>20</v>
      </c>
      <c r="K195" s="22" t="s">
        <v>21</v>
      </c>
      <c r="L195" s="23">
        <v>1165500</v>
      </c>
      <c r="M195" s="23">
        <v>4662000</v>
      </c>
      <c r="N195" s="24" t="s">
        <v>22</v>
      </c>
      <c r="O195" s="61" t="s">
        <v>1513</v>
      </c>
    </row>
    <row r="196" spans="1:15" ht="25.5">
      <c r="A196" s="8"/>
      <c r="B196" s="9"/>
      <c r="C196" s="19">
        <f>IF($E196&lt;&gt;"",SUBTOTAL(103,$E$3:$E196),"")</f>
        <v>192</v>
      </c>
      <c r="D196" s="19" t="s">
        <v>726</v>
      </c>
      <c r="E196" s="20" t="s">
        <v>727</v>
      </c>
      <c r="F196" s="19" t="s">
        <v>17</v>
      </c>
      <c r="G196" s="21">
        <v>6</v>
      </c>
      <c r="H196" s="22" t="s">
        <v>728</v>
      </c>
      <c r="I196" s="22" t="s">
        <v>19</v>
      </c>
      <c r="J196" s="22" t="s">
        <v>20</v>
      </c>
      <c r="K196" s="22" t="s">
        <v>21</v>
      </c>
      <c r="L196" s="23">
        <v>9064093.5</v>
      </c>
      <c r="M196" s="23">
        <v>54384561</v>
      </c>
      <c r="N196" s="24" t="s">
        <v>22</v>
      </c>
      <c r="O196" s="61" t="s">
        <v>1513</v>
      </c>
    </row>
    <row r="197" spans="1:15" ht="25.5">
      <c r="A197" s="8"/>
      <c r="B197" s="9"/>
      <c r="C197" s="19">
        <f>IF($E197&lt;&gt;"",SUBTOTAL(103,$E$3:$E197),"")</f>
        <v>193</v>
      </c>
      <c r="D197" s="19" t="s">
        <v>729</v>
      </c>
      <c r="E197" s="20" t="s">
        <v>730</v>
      </c>
      <c r="F197" s="19" t="s">
        <v>17</v>
      </c>
      <c r="G197" s="21">
        <v>2</v>
      </c>
      <c r="H197" s="22" t="s">
        <v>731</v>
      </c>
      <c r="I197" s="22" t="s">
        <v>676</v>
      </c>
      <c r="J197" s="22" t="s">
        <v>20</v>
      </c>
      <c r="K197" s="22" t="s">
        <v>21</v>
      </c>
      <c r="L197" s="23">
        <v>1165500</v>
      </c>
      <c r="M197" s="23">
        <v>2331000</v>
      </c>
      <c r="N197" s="24" t="s">
        <v>22</v>
      </c>
      <c r="O197" s="61" t="s">
        <v>1513</v>
      </c>
    </row>
    <row r="198" spans="1:15" ht="25.5">
      <c r="A198" s="8"/>
      <c r="B198" s="9"/>
      <c r="C198" s="19">
        <f>IF($E198&lt;&gt;"",SUBTOTAL(103,$E$3:$E198),"")</f>
        <v>194</v>
      </c>
      <c r="D198" s="19" t="s">
        <v>732</v>
      </c>
      <c r="E198" s="20" t="s">
        <v>733</v>
      </c>
      <c r="F198" s="19" t="s">
        <v>17</v>
      </c>
      <c r="G198" s="21">
        <v>45</v>
      </c>
      <c r="H198" s="22" t="s">
        <v>734</v>
      </c>
      <c r="I198" s="22" t="s">
        <v>735</v>
      </c>
      <c r="J198" s="22" t="s">
        <v>504</v>
      </c>
      <c r="K198" s="22" t="s">
        <v>505</v>
      </c>
      <c r="L198" s="23">
        <v>5885250</v>
      </c>
      <c r="M198" s="23">
        <v>264836250</v>
      </c>
      <c r="N198" s="24" t="s">
        <v>357</v>
      </c>
      <c r="O198" s="61" t="s">
        <v>1513</v>
      </c>
    </row>
    <row r="199" spans="1:15" ht="25.5">
      <c r="A199" s="8"/>
      <c r="B199" s="9"/>
      <c r="C199" s="19">
        <f>IF($E199&lt;&gt;"",SUBTOTAL(103,$E$3:$E199),"")</f>
        <v>195</v>
      </c>
      <c r="D199" s="19" t="s">
        <v>736</v>
      </c>
      <c r="E199" s="20" t="s">
        <v>737</v>
      </c>
      <c r="F199" s="19" t="s">
        <v>17</v>
      </c>
      <c r="G199" s="21">
        <v>6</v>
      </c>
      <c r="H199" s="22" t="s">
        <v>738</v>
      </c>
      <c r="I199" s="22" t="s">
        <v>739</v>
      </c>
      <c r="J199" s="22" t="s">
        <v>504</v>
      </c>
      <c r="K199" s="22" t="s">
        <v>505</v>
      </c>
      <c r="L199" s="23">
        <v>593250</v>
      </c>
      <c r="M199" s="23">
        <v>3559500</v>
      </c>
      <c r="N199" s="24" t="s">
        <v>357</v>
      </c>
      <c r="O199" s="61" t="s">
        <v>1513</v>
      </c>
    </row>
    <row r="200" spans="1:15" ht="25.5">
      <c r="A200" s="8"/>
      <c r="B200" s="9"/>
      <c r="C200" s="19">
        <f>IF($E200&lt;&gt;"",SUBTOTAL(103,$E$3:$E200),"")</f>
        <v>196</v>
      </c>
      <c r="D200" s="19" t="s">
        <v>740</v>
      </c>
      <c r="E200" s="20" t="s">
        <v>741</v>
      </c>
      <c r="F200" s="19" t="s">
        <v>337</v>
      </c>
      <c r="G200" s="21">
        <v>8</v>
      </c>
      <c r="H200" s="22" t="s">
        <v>742</v>
      </c>
      <c r="I200" s="22" t="s">
        <v>743</v>
      </c>
      <c r="J200" s="22" t="s">
        <v>504</v>
      </c>
      <c r="K200" s="22" t="s">
        <v>505</v>
      </c>
      <c r="L200" s="23">
        <v>430500</v>
      </c>
      <c r="M200" s="23">
        <v>3444000</v>
      </c>
      <c r="N200" s="24" t="s">
        <v>357</v>
      </c>
      <c r="O200" s="61" t="s">
        <v>1513</v>
      </c>
    </row>
    <row r="201" spans="1:15" ht="25.5">
      <c r="A201" s="8"/>
      <c r="B201" s="9"/>
      <c r="C201" s="19">
        <f>IF($E201&lt;&gt;"",SUBTOTAL(103,$E$3:$E201),"")</f>
        <v>197</v>
      </c>
      <c r="D201" s="19" t="s">
        <v>744</v>
      </c>
      <c r="E201" s="20" t="s">
        <v>745</v>
      </c>
      <c r="F201" s="19" t="s">
        <v>17</v>
      </c>
      <c r="G201" s="21">
        <v>8</v>
      </c>
      <c r="H201" s="22" t="s">
        <v>746</v>
      </c>
      <c r="I201" s="22" t="s">
        <v>747</v>
      </c>
      <c r="J201" s="22" t="s">
        <v>504</v>
      </c>
      <c r="K201" s="22" t="s">
        <v>505</v>
      </c>
      <c r="L201" s="23">
        <v>5367600</v>
      </c>
      <c r="M201" s="23">
        <v>42940800</v>
      </c>
      <c r="N201" s="24" t="s">
        <v>357</v>
      </c>
      <c r="O201" s="61" t="s">
        <v>1513</v>
      </c>
    </row>
    <row r="202" spans="1:15" ht="25.5">
      <c r="A202" s="8"/>
      <c r="B202" s="9"/>
      <c r="C202" s="19">
        <f>IF($E202&lt;&gt;"",SUBTOTAL(103,$E$3:$E202),"")</f>
        <v>198</v>
      </c>
      <c r="D202" s="19" t="s">
        <v>748</v>
      </c>
      <c r="E202" s="20" t="s">
        <v>749</v>
      </c>
      <c r="F202" s="19" t="s">
        <v>17</v>
      </c>
      <c r="G202" s="21">
        <v>34</v>
      </c>
      <c r="H202" s="22" t="s">
        <v>750</v>
      </c>
      <c r="I202" s="22" t="s">
        <v>537</v>
      </c>
      <c r="J202" s="22" t="s">
        <v>365</v>
      </c>
      <c r="K202" s="22" t="s">
        <v>485</v>
      </c>
      <c r="L202" s="23">
        <v>5222999.999999999</v>
      </c>
      <c r="M202" s="23">
        <v>177581999.99999997</v>
      </c>
      <c r="N202" s="24" t="s">
        <v>357</v>
      </c>
      <c r="O202" s="61" t="s">
        <v>1513</v>
      </c>
    </row>
    <row r="203" spans="1:15" ht="25.5">
      <c r="A203" s="8"/>
      <c r="B203" s="9"/>
      <c r="C203" s="19">
        <f>IF($E203&lt;&gt;"",SUBTOTAL(103,$E$3:$E203),"")</f>
        <v>199</v>
      </c>
      <c r="D203" s="19" t="s">
        <v>751</v>
      </c>
      <c r="E203" s="20" t="s">
        <v>752</v>
      </c>
      <c r="F203" s="19" t="s">
        <v>17</v>
      </c>
      <c r="G203" s="21">
        <v>53</v>
      </c>
      <c r="H203" s="22" t="s">
        <v>753</v>
      </c>
      <c r="I203" s="22" t="s">
        <v>754</v>
      </c>
      <c r="J203" s="22" t="s">
        <v>365</v>
      </c>
      <c r="K203" s="22" t="s">
        <v>485</v>
      </c>
      <c r="L203" s="23">
        <v>5050500</v>
      </c>
      <c r="M203" s="23">
        <v>267676500</v>
      </c>
      <c r="N203" s="24" t="s">
        <v>357</v>
      </c>
      <c r="O203" s="61" t="s">
        <v>1513</v>
      </c>
    </row>
    <row r="204" spans="1:15" ht="51">
      <c r="A204" s="8"/>
      <c r="B204" s="9"/>
      <c r="C204" s="19">
        <f>IF($E204&lt;&gt;"",SUBTOTAL(103,$E$3:$E204),"")</f>
        <v>200</v>
      </c>
      <c r="D204" s="19" t="s">
        <v>755</v>
      </c>
      <c r="E204" s="20" t="s">
        <v>756</v>
      </c>
      <c r="F204" s="19" t="s">
        <v>17</v>
      </c>
      <c r="G204" s="21">
        <v>6</v>
      </c>
      <c r="H204" s="22" t="s">
        <v>757</v>
      </c>
      <c r="I204" s="22" t="s">
        <v>758</v>
      </c>
      <c r="J204" s="22" t="s">
        <v>356</v>
      </c>
      <c r="K204" s="22" t="s">
        <v>294</v>
      </c>
      <c r="L204" s="23">
        <v>6608700</v>
      </c>
      <c r="M204" s="23">
        <v>39652200</v>
      </c>
      <c r="N204" s="24" t="s">
        <v>357</v>
      </c>
      <c r="O204" s="61" t="s">
        <v>1513</v>
      </c>
    </row>
    <row r="205" spans="1:15" ht="38.25">
      <c r="A205" s="8"/>
      <c r="B205" s="9"/>
      <c r="C205" s="19">
        <f>IF($E205&lt;&gt;"",SUBTOTAL(103,$E$3:$E205),"")</f>
        <v>201</v>
      </c>
      <c r="D205" s="19" t="s">
        <v>759</v>
      </c>
      <c r="E205" s="20" t="s">
        <v>760</v>
      </c>
      <c r="F205" s="19" t="s">
        <v>17</v>
      </c>
      <c r="G205" s="21">
        <v>6</v>
      </c>
      <c r="H205" s="22" t="s">
        <v>761</v>
      </c>
      <c r="I205" s="22" t="s">
        <v>758</v>
      </c>
      <c r="J205" s="22" t="s">
        <v>356</v>
      </c>
      <c r="K205" s="22" t="s">
        <v>294</v>
      </c>
      <c r="L205" s="23">
        <v>6608700</v>
      </c>
      <c r="M205" s="23">
        <v>39652200</v>
      </c>
      <c r="N205" s="24" t="s">
        <v>357</v>
      </c>
      <c r="O205" s="61" t="s">
        <v>1513</v>
      </c>
    </row>
    <row r="206" spans="1:15" ht="51">
      <c r="A206" s="8"/>
      <c r="B206" s="9"/>
      <c r="C206" s="19">
        <f>IF($E206&lt;&gt;"",SUBTOTAL(103,$E$3:$E206),"")</f>
        <v>202</v>
      </c>
      <c r="D206" s="19" t="s">
        <v>762</v>
      </c>
      <c r="E206" s="20" t="s">
        <v>763</v>
      </c>
      <c r="F206" s="19" t="s">
        <v>17</v>
      </c>
      <c r="G206" s="21">
        <v>30</v>
      </c>
      <c r="H206" s="22" t="s">
        <v>764</v>
      </c>
      <c r="I206" s="22" t="s">
        <v>765</v>
      </c>
      <c r="J206" s="22" t="s">
        <v>365</v>
      </c>
      <c r="K206" s="22" t="s">
        <v>766</v>
      </c>
      <c r="L206" s="23">
        <v>30058350</v>
      </c>
      <c r="M206" s="23">
        <v>901750500</v>
      </c>
      <c r="N206" s="24" t="s">
        <v>357</v>
      </c>
      <c r="O206" s="61" t="s">
        <v>1513</v>
      </c>
    </row>
    <row r="207" spans="1:15" ht="25.5">
      <c r="A207" s="8"/>
      <c r="B207" s="9"/>
      <c r="C207" s="19">
        <f>IF($E207&lt;&gt;"",SUBTOTAL(103,$E$3:$E207),"")</f>
        <v>203</v>
      </c>
      <c r="D207" s="19" t="s">
        <v>767</v>
      </c>
      <c r="E207" s="20" t="s">
        <v>768</v>
      </c>
      <c r="F207" s="19" t="s">
        <v>17</v>
      </c>
      <c r="G207" s="21">
        <v>8</v>
      </c>
      <c r="H207" s="22" t="s">
        <v>769</v>
      </c>
      <c r="I207" s="22" t="s">
        <v>770</v>
      </c>
      <c r="J207" s="22" t="s">
        <v>365</v>
      </c>
      <c r="K207" s="22" t="s">
        <v>294</v>
      </c>
      <c r="L207" s="23">
        <v>6313650</v>
      </c>
      <c r="M207" s="23">
        <v>50509200</v>
      </c>
      <c r="N207" s="24" t="s">
        <v>357</v>
      </c>
      <c r="O207" s="61" t="s">
        <v>1513</v>
      </c>
    </row>
    <row r="208" spans="1:15" ht="25.5">
      <c r="A208" s="8"/>
      <c r="B208" s="9"/>
      <c r="C208" s="19">
        <f>IF($E208&lt;&gt;"",SUBTOTAL(103,$E$3:$E208),"")</f>
        <v>204</v>
      </c>
      <c r="D208" s="19" t="s">
        <v>771</v>
      </c>
      <c r="E208" s="20" t="s">
        <v>772</v>
      </c>
      <c r="F208" s="19" t="s">
        <v>17</v>
      </c>
      <c r="G208" s="21">
        <v>9</v>
      </c>
      <c r="H208" s="22" t="s">
        <v>773</v>
      </c>
      <c r="I208" s="22" t="s">
        <v>774</v>
      </c>
      <c r="J208" s="22" t="s">
        <v>365</v>
      </c>
      <c r="K208" s="22" t="s">
        <v>294</v>
      </c>
      <c r="L208" s="23">
        <v>10093650</v>
      </c>
      <c r="M208" s="23">
        <v>90842850</v>
      </c>
      <c r="N208" s="24" t="s">
        <v>357</v>
      </c>
      <c r="O208" s="61" t="s">
        <v>1513</v>
      </c>
    </row>
    <row r="209" spans="1:15" ht="25.5">
      <c r="A209" s="8"/>
      <c r="B209" s="9"/>
      <c r="C209" s="19">
        <f>IF($E209&lt;&gt;"",SUBTOTAL(103,$E$3:$E209),"")</f>
        <v>205</v>
      </c>
      <c r="D209" s="19" t="s">
        <v>775</v>
      </c>
      <c r="E209" s="20" t="s">
        <v>776</v>
      </c>
      <c r="F209" s="19" t="s">
        <v>17</v>
      </c>
      <c r="G209" s="21">
        <v>105</v>
      </c>
      <c r="H209" s="22" t="s">
        <v>777</v>
      </c>
      <c r="I209" s="22" t="s">
        <v>778</v>
      </c>
      <c r="J209" s="22" t="s">
        <v>365</v>
      </c>
      <c r="K209" s="22" t="s">
        <v>573</v>
      </c>
      <c r="L209" s="23">
        <v>20150550</v>
      </c>
      <c r="M209" s="23">
        <v>2115807750</v>
      </c>
      <c r="N209" s="24" t="s">
        <v>357</v>
      </c>
      <c r="O209" s="61" t="s">
        <v>1513</v>
      </c>
    </row>
    <row r="210" spans="1:15" ht="25.5">
      <c r="A210" s="8"/>
      <c r="B210" s="9"/>
      <c r="C210" s="19">
        <f>IF($E210&lt;&gt;"",SUBTOTAL(103,$E$3:$E210),"")</f>
        <v>206</v>
      </c>
      <c r="D210" s="19" t="s">
        <v>779</v>
      </c>
      <c r="E210" s="20" t="s">
        <v>780</v>
      </c>
      <c r="F210" s="19" t="s">
        <v>17</v>
      </c>
      <c r="G210" s="21">
        <v>10</v>
      </c>
      <c r="H210" s="22" t="s">
        <v>781</v>
      </c>
      <c r="I210" s="22" t="s">
        <v>782</v>
      </c>
      <c r="J210" s="22" t="s">
        <v>365</v>
      </c>
      <c r="K210" s="22" t="s">
        <v>573</v>
      </c>
      <c r="L210" s="23">
        <v>5433750</v>
      </c>
      <c r="M210" s="23">
        <v>54337500</v>
      </c>
      <c r="N210" s="24" t="s">
        <v>357</v>
      </c>
      <c r="O210" s="61" t="s">
        <v>1513</v>
      </c>
    </row>
    <row r="211" spans="1:15" ht="38.25">
      <c r="A211" s="8"/>
      <c r="B211" s="9"/>
      <c r="C211" s="19">
        <f>IF($E211&lt;&gt;"",SUBTOTAL(103,$E$3:$E211),"")</f>
        <v>207</v>
      </c>
      <c r="D211" s="19" t="s">
        <v>783</v>
      </c>
      <c r="E211" s="20" t="s">
        <v>784</v>
      </c>
      <c r="F211" s="19" t="s">
        <v>17</v>
      </c>
      <c r="G211" s="21">
        <v>8</v>
      </c>
      <c r="H211" s="22" t="s">
        <v>785</v>
      </c>
      <c r="I211" s="22" t="s">
        <v>786</v>
      </c>
      <c r="J211" s="22" t="s">
        <v>365</v>
      </c>
      <c r="K211" s="22" t="s">
        <v>787</v>
      </c>
      <c r="L211" s="23">
        <v>5386500</v>
      </c>
      <c r="M211" s="23">
        <v>43092000</v>
      </c>
      <c r="N211" s="24" t="s">
        <v>357</v>
      </c>
      <c r="O211" s="61" t="s">
        <v>1513</v>
      </c>
    </row>
    <row r="212" spans="1:15" ht="25.5">
      <c r="A212" s="8"/>
      <c r="B212" s="9"/>
      <c r="C212" s="19">
        <f>IF($E212&lt;&gt;"",SUBTOTAL(103,$E$3:$E212),"")</f>
        <v>208</v>
      </c>
      <c r="D212" s="19" t="s">
        <v>792</v>
      </c>
      <c r="E212" s="20" t="s">
        <v>793</v>
      </c>
      <c r="F212" s="19" t="s">
        <v>353</v>
      </c>
      <c r="G212" s="21">
        <v>25</v>
      </c>
      <c r="H212" s="22" t="s">
        <v>794</v>
      </c>
      <c r="I212" s="22" t="s">
        <v>795</v>
      </c>
      <c r="J212" s="22" t="s">
        <v>572</v>
      </c>
      <c r="K212" s="22" t="s">
        <v>573</v>
      </c>
      <c r="L212" s="23">
        <v>2780000</v>
      </c>
      <c r="M212" s="23">
        <v>69500000</v>
      </c>
      <c r="N212" s="24" t="s">
        <v>345</v>
      </c>
      <c r="O212" s="61" t="s">
        <v>1513</v>
      </c>
    </row>
    <row r="213" spans="1:15" ht="25.5">
      <c r="A213" s="8"/>
      <c r="B213" s="9"/>
      <c r="C213" s="19">
        <f>IF($E213&lt;&gt;"",SUBTOTAL(103,$E$3:$E213),"")</f>
        <v>209</v>
      </c>
      <c r="D213" s="19" t="s">
        <v>796</v>
      </c>
      <c r="E213" s="20" t="s">
        <v>797</v>
      </c>
      <c r="F213" s="19" t="s">
        <v>353</v>
      </c>
      <c r="G213" s="21">
        <v>12</v>
      </c>
      <c r="H213" s="22" t="s">
        <v>798</v>
      </c>
      <c r="I213" s="22" t="s">
        <v>795</v>
      </c>
      <c r="J213" s="22" t="s">
        <v>572</v>
      </c>
      <c r="K213" s="22" t="s">
        <v>573</v>
      </c>
      <c r="L213" s="23">
        <v>7693000</v>
      </c>
      <c r="M213" s="23">
        <v>92316000</v>
      </c>
      <c r="N213" s="24" t="s">
        <v>345</v>
      </c>
      <c r="O213" s="61" t="s">
        <v>1513</v>
      </c>
    </row>
    <row r="214" spans="1:15" ht="51">
      <c r="A214" s="8"/>
      <c r="B214" s="9"/>
      <c r="C214" s="19">
        <f>IF($E214&lt;&gt;"",SUBTOTAL(103,$E$3:$E214),"")</f>
        <v>210</v>
      </c>
      <c r="D214" s="19" t="s">
        <v>799</v>
      </c>
      <c r="E214" s="20" t="s">
        <v>800</v>
      </c>
      <c r="F214" s="19" t="s">
        <v>17</v>
      </c>
      <c r="G214" s="21">
        <v>2</v>
      </c>
      <c r="H214" s="22" t="s">
        <v>801</v>
      </c>
      <c r="I214" s="22" t="s">
        <v>802</v>
      </c>
      <c r="J214" s="22" t="s">
        <v>803</v>
      </c>
      <c r="K214" s="22" t="s">
        <v>58</v>
      </c>
      <c r="L214" s="23">
        <v>14091000</v>
      </c>
      <c r="M214" s="23">
        <v>28182000</v>
      </c>
      <c r="N214" s="24" t="s">
        <v>357</v>
      </c>
      <c r="O214" s="61" t="s">
        <v>1513</v>
      </c>
    </row>
    <row r="215" spans="1:15" ht="25.5">
      <c r="A215" s="8"/>
      <c r="B215" s="9"/>
      <c r="C215" s="19">
        <f>IF($E215&lt;&gt;"",SUBTOTAL(103,$E$3:$E215),"")</f>
        <v>211</v>
      </c>
      <c r="D215" s="19" t="s">
        <v>804</v>
      </c>
      <c r="E215" s="20" t="s">
        <v>805</v>
      </c>
      <c r="F215" s="19" t="s">
        <v>17</v>
      </c>
      <c r="G215" s="21">
        <v>8</v>
      </c>
      <c r="H215" s="22" t="s">
        <v>806</v>
      </c>
      <c r="I215" s="22" t="s">
        <v>807</v>
      </c>
      <c r="J215" s="22" t="s">
        <v>504</v>
      </c>
      <c r="K215" s="22" t="s">
        <v>505</v>
      </c>
      <c r="L215" s="23">
        <v>4288200</v>
      </c>
      <c r="M215" s="23">
        <v>34305600</v>
      </c>
      <c r="N215" s="24" t="s">
        <v>357</v>
      </c>
      <c r="O215" s="61" t="s">
        <v>1513</v>
      </c>
    </row>
    <row r="216" spans="1:15" ht="25.5">
      <c r="A216" s="8"/>
      <c r="B216" s="9"/>
      <c r="C216" s="19">
        <f>IF($E216&lt;&gt;"",SUBTOTAL(103,$E$3:$E216),"")</f>
        <v>212</v>
      </c>
      <c r="D216" s="19" t="s">
        <v>808</v>
      </c>
      <c r="E216" s="20" t="s">
        <v>809</v>
      </c>
      <c r="F216" s="19" t="s">
        <v>17</v>
      </c>
      <c r="G216" s="21">
        <v>8</v>
      </c>
      <c r="H216" s="22" t="s">
        <v>810</v>
      </c>
      <c r="I216" s="22" t="s">
        <v>807</v>
      </c>
      <c r="J216" s="22" t="s">
        <v>504</v>
      </c>
      <c r="K216" s="22" t="s">
        <v>505</v>
      </c>
      <c r="L216" s="23">
        <v>4288200</v>
      </c>
      <c r="M216" s="23">
        <v>34305600</v>
      </c>
      <c r="N216" s="24" t="s">
        <v>357</v>
      </c>
      <c r="O216" s="61" t="s">
        <v>1513</v>
      </c>
    </row>
    <row r="217" spans="1:15" ht="25.5">
      <c r="A217" s="8"/>
      <c r="B217" s="9"/>
      <c r="C217" s="19">
        <f>IF($E217&lt;&gt;"",SUBTOTAL(103,$E$3:$E217),"")</f>
        <v>213</v>
      </c>
      <c r="D217" s="19" t="s">
        <v>811</v>
      </c>
      <c r="E217" s="20" t="s">
        <v>812</v>
      </c>
      <c r="F217" s="19" t="s">
        <v>17</v>
      </c>
      <c r="G217" s="21">
        <v>8</v>
      </c>
      <c r="H217" s="22" t="s">
        <v>813</v>
      </c>
      <c r="I217" s="22" t="s">
        <v>807</v>
      </c>
      <c r="J217" s="22" t="s">
        <v>504</v>
      </c>
      <c r="K217" s="22" t="s">
        <v>505</v>
      </c>
      <c r="L217" s="23">
        <v>4288200</v>
      </c>
      <c r="M217" s="23">
        <v>34305600</v>
      </c>
      <c r="N217" s="24" t="s">
        <v>357</v>
      </c>
      <c r="O217" s="61" t="s">
        <v>1513</v>
      </c>
    </row>
    <row r="218" spans="1:15" ht="25.5">
      <c r="A218" s="8"/>
      <c r="B218" s="9"/>
      <c r="C218" s="19">
        <f>IF($E218&lt;&gt;"",SUBTOTAL(103,$E$3:$E218),"")</f>
        <v>214</v>
      </c>
      <c r="D218" s="19" t="s">
        <v>814</v>
      </c>
      <c r="E218" s="20" t="s">
        <v>815</v>
      </c>
      <c r="F218" s="19" t="s">
        <v>17</v>
      </c>
      <c r="G218" s="21">
        <v>8</v>
      </c>
      <c r="H218" s="22" t="s">
        <v>816</v>
      </c>
      <c r="I218" s="22" t="s">
        <v>817</v>
      </c>
      <c r="J218" s="22" t="s">
        <v>365</v>
      </c>
      <c r="K218" s="22" t="s">
        <v>485</v>
      </c>
      <c r="L218" s="23">
        <v>3535350</v>
      </c>
      <c r="M218" s="23">
        <v>28282800</v>
      </c>
      <c r="N218" s="24" t="s">
        <v>357</v>
      </c>
      <c r="O218" s="61" t="s">
        <v>1513</v>
      </c>
    </row>
    <row r="219" spans="1:15" ht="25.5">
      <c r="A219" s="8"/>
      <c r="B219" s="9"/>
      <c r="C219" s="19">
        <f>IF($E219&lt;&gt;"",SUBTOTAL(103,$E$3:$E219),"")</f>
        <v>215</v>
      </c>
      <c r="D219" s="19" t="s">
        <v>818</v>
      </c>
      <c r="E219" s="20" t="s">
        <v>819</v>
      </c>
      <c r="F219" s="19" t="s">
        <v>17</v>
      </c>
      <c r="G219" s="21">
        <v>27</v>
      </c>
      <c r="H219" s="22" t="s">
        <v>820</v>
      </c>
      <c r="I219" s="22" t="s">
        <v>821</v>
      </c>
      <c r="J219" s="22" t="s">
        <v>365</v>
      </c>
      <c r="K219" s="22" t="s">
        <v>485</v>
      </c>
      <c r="L219" s="23">
        <v>9726150</v>
      </c>
      <c r="M219" s="23">
        <v>262606050</v>
      </c>
      <c r="N219" s="24" t="s">
        <v>357</v>
      </c>
      <c r="O219" s="61" t="s">
        <v>1513</v>
      </c>
    </row>
    <row r="220" spans="1:15" ht="25.5">
      <c r="A220" s="8"/>
      <c r="B220" s="9"/>
      <c r="C220" s="19">
        <f>IF($E220&lt;&gt;"",SUBTOTAL(103,$E$3:$E220),"")</f>
        <v>216</v>
      </c>
      <c r="D220" s="19" t="s">
        <v>822</v>
      </c>
      <c r="E220" s="20" t="s">
        <v>823</v>
      </c>
      <c r="F220" s="19" t="s">
        <v>337</v>
      </c>
      <c r="G220" s="21">
        <v>2</v>
      </c>
      <c r="H220" s="22" t="s">
        <v>824</v>
      </c>
      <c r="I220" s="22" t="s">
        <v>825</v>
      </c>
      <c r="J220" s="22" t="s">
        <v>365</v>
      </c>
      <c r="K220" s="22" t="s">
        <v>485</v>
      </c>
      <c r="L220" s="23">
        <v>3850350</v>
      </c>
      <c r="M220" s="23">
        <v>7700700</v>
      </c>
      <c r="N220" s="24" t="s">
        <v>357</v>
      </c>
      <c r="O220" s="61" t="s">
        <v>1513</v>
      </c>
    </row>
    <row r="221" spans="1:15" ht="25.5">
      <c r="A221" s="8"/>
      <c r="B221" s="9"/>
      <c r="C221" s="19">
        <f>IF($E221&lt;&gt;"",SUBTOTAL(103,$E$3:$E221),"")</f>
        <v>217</v>
      </c>
      <c r="D221" s="19" t="s">
        <v>826</v>
      </c>
      <c r="E221" s="20" t="s">
        <v>827</v>
      </c>
      <c r="F221" s="19" t="s">
        <v>1603</v>
      </c>
      <c r="G221" s="21">
        <v>2</v>
      </c>
      <c r="H221" s="22" t="s">
        <v>828</v>
      </c>
      <c r="I221" s="22" t="s">
        <v>825</v>
      </c>
      <c r="J221" s="22" t="s">
        <v>365</v>
      </c>
      <c r="K221" s="22" t="s">
        <v>485</v>
      </c>
      <c r="L221" s="23">
        <v>4783800</v>
      </c>
      <c r="M221" s="23">
        <v>9567600</v>
      </c>
      <c r="N221" s="24" t="s">
        <v>357</v>
      </c>
      <c r="O221" s="61" t="s">
        <v>1513</v>
      </c>
    </row>
    <row r="222" spans="1:15" ht="25.5">
      <c r="A222" s="8"/>
      <c r="B222" s="9"/>
      <c r="C222" s="19">
        <f>IF($E222&lt;&gt;"",SUBTOTAL(103,$E$3:$E222),"")</f>
        <v>218</v>
      </c>
      <c r="D222" s="19" t="s">
        <v>829</v>
      </c>
      <c r="E222" s="20" t="s">
        <v>830</v>
      </c>
      <c r="F222" s="19" t="s">
        <v>17</v>
      </c>
      <c r="G222" s="21">
        <v>27</v>
      </c>
      <c r="H222" s="22" t="s">
        <v>831</v>
      </c>
      <c r="I222" s="22" t="s">
        <v>821</v>
      </c>
      <c r="J222" s="22" t="s">
        <v>365</v>
      </c>
      <c r="K222" s="22" t="s">
        <v>485</v>
      </c>
      <c r="L222" s="23">
        <v>11769450</v>
      </c>
      <c r="M222" s="23">
        <v>317775150</v>
      </c>
      <c r="N222" s="24" t="s">
        <v>357</v>
      </c>
      <c r="O222" s="61" t="s">
        <v>1513</v>
      </c>
    </row>
    <row r="223" spans="1:15" ht="25.5">
      <c r="A223" s="8"/>
      <c r="B223" s="9"/>
      <c r="C223" s="19">
        <f>IF($E223&lt;&gt;"",SUBTOTAL(103,$E$3:$E223),"")</f>
        <v>219</v>
      </c>
      <c r="D223" s="19" t="s">
        <v>836</v>
      </c>
      <c r="E223" s="20" t="s">
        <v>837</v>
      </c>
      <c r="F223" s="19" t="s">
        <v>17</v>
      </c>
      <c r="G223" s="21">
        <v>2</v>
      </c>
      <c r="H223" s="22" t="s">
        <v>838</v>
      </c>
      <c r="I223" s="22" t="s">
        <v>839</v>
      </c>
      <c r="J223" s="22" t="s">
        <v>365</v>
      </c>
      <c r="K223" s="22" t="s">
        <v>485</v>
      </c>
      <c r="L223" s="23">
        <v>2786700</v>
      </c>
      <c r="M223" s="23">
        <v>5573400</v>
      </c>
      <c r="N223" s="24" t="s">
        <v>357</v>
      </c>
      <c r="O223" s="61" t="s">
        <v>1513</v>
      </c>
    </row>
    <row r="224" spans="1:15" ht="25.5">
      <c r="A224" s="8"/>
      <c r="B224" s="9"/>
      <c r="C224" s="19">
        <f>IF($E224&lt;&gt;"",SUBTOTAL(103,$E$3:$E224),"")</f>
        <v>220</v>
      </c>
      <c r="D224" s="19" t="s">
        <v>840</v>
      </c>
      <c r="E224" s="20" t="s">
        <v>841</v>
      </c>
      <c r="F224" s="19" t="s">
        <v>353</v>
      </c>
      <c r="G224" s="21">
        <v>50</v>
      </c>
      <c r="H224" s="22" t="s">
        <v>842</v>
      </c>
      <c r="I224" s="22" t="s">
        <v>843</v>
      </c>
      <c r="J224" s="22" t="s">
        <v>572</v>
      </c>
      <c r="K224" s="22" t="s">
        <v>573</v>
      </c>
      <c r="L224" s="23">
        <v>2758000</v>
      </c>
      <c r="M224" s="23">
        <v>137900000</v>
      </c>
      <c r="N224" s="24" t="s">
        <v>345</v>
      </c>
      <c r="O224" s="61" t="s">
        <v>1513</v>
      </c>
    </row>
    <row r="225" spans="1:15" ht="25.5">
      <c r="A225" s="8"/>
      <c r="B225" s="9"/>
      <c r="C225" s="19">
        <f>IF($E225&lt;&gt;"",SUBTOTAL(103,$E$3:$E225),"")</f>
        <v>221</v>
      </c>
      <c r="D225" s="19" t="s">
        <v>844</v>
      </c>
      <c r="E225" s="20" t="s">
        <v>845</v>
      </c>
      <c r="F225" s="19" t="s">
        <v>337</v>
      </c>
      <c r="G225" s="21">
        <v>4</v>
      </c>
      <c r="H225" s="22" t="s">
        <v>846</v>
      </c>
      <c r="I225" s="22" t="s">
        <v>560</v>
      </c>
      <c r="J225" s="22" t="s">
        <v>365</v>
      </c>
      <c r="K225" s="22" t="s">
        <v>294</v>
      </c>
      <c r="L225" s="23">
        <v>3409350</v>
      </c>
      <c r="M225" s="23">
        <v>13637400</v>
      </c>
      <c r="N225" s="24" t="s">
        <v>357</v>
      </c>
      <c r="O225" s="61" t="s">
        <v>1513</v>
      </c>
    </row>
    <row r="226" spans="1:15" ht="25.5">
      <c r="A226" s="8"/>
      <c r="B226" s="9"/>
      <c r="C226" s="19">
        <f>IF($E226&lt;&gt;"",SUBTOTAL(103,$E$3:$E226),"")</f>
        <v>222</v>
      </c>
      <c r="D226" s="19" t="s">
        <v>847</v>
      </c>
      <c r="E226" s="20" t="s">
        <v>848</v>
      </c>
      <c r="F226" s="19" t="s">
        <v>337</v>
      </c>
      <c r="G226" s="21">
        <v>4</v>
      </c>
      <c r="H226" s="22" t="s">
        <v>849</v>
      </c>
      <c r="I226" s="22" t="s">
        <v>560</v>
      </c>
      <c r="J226" s="22" t="s">
        <v>365</v>
      </c>
      <c r="K226" s="22" t="s">
        <v>294</v>
      </c>
      <c r="L226" s="23">
        <v>2932650</v>
      </c>
      <c r="M226" s="23">
        <v>11730600</v>
      </c>
      <c r="N226" s="24" t="s">
        <v>357</v>
      </c>
      <c r="O226" s="61" t="s">
        <v>1513</v>
      </c>
    </row>
    <row r="227" spans="1:15" ht="25.5">
      <c r="A227" s="8"/>
      <c r="B227" s="9"/>
      <c r="C227" s="19">
        <f>IF($E227&lt;&gt;"",SUBTOTAL(103,$E$3:$E227),"")</f>
        <v>223</v>
      </c>
      <c r="D227" s="19" t="s">
        <v>850</v>
      </c>
      <c r="E227" s="20" t="s">
        <v>851</v>
      </c>
      <c r="F227" s="19" t="s">
        <v>337</v>
      </c>
      <c r="G227" s="21">
        <v>4</v>
      </c>
      <c r="H227" s="22" t="s">
        <v>852</v>
      </c>
      <c r="I227" s="22" t="s">
        <v>560</v>
      </c>
      <c r="J227" s="22" t="s">
        <v>365</v>
      </c>
      <c r="K227" s="22" t="s">
        <v>294</v>
      </c>
      <c r="L227" s="23">
        <v>3137400</v>
      </c>
      <c r="M227" s="23">
        <v>12549600</v>
      </c>
      <c r="N227" s="24" t="s">
        <v>357</v>
      </c>
      <c r="O227" s="61" t="s">
        <v>1513</v>
      </c>
    </row>
    <row r="228" spans="1:15" ht="25.5">
      <c r="A228" s="8"/>
      <c r="B228" s="9"/>
      <c r="C228" s="19">
        <f>IF($E228&lt;&gt;"",SUBTOTAL(103,$E$3:$E228),"")</f>
        <v>224</v>
      </c>
      <c r="D228" s="19" t="s">
        <v>853</v>
      </c>
      <c r="E228" s="20" t="s">
        <v>854</v>
      </c>
      <c r="F228" s="19" t="s">
        <v>17</v>
      </c>
      <c r="G228" s="21">
        <v>3</v>
      </c>
      <c r="H228" s="22" t="s">
        <v>855</v>
      </c>
      <c r="I228" s="22" t="s">
        <v>856</v>
      </c>
      <c r="J228" s="22" t="s">
        <v>365</v>
      </c>
      <c r="K228" s="22" t="s">
        <v>485</v>
      </c>
      <c r="L228" s="23">
        <v>6021750</v>
      </c>
      <c r="M228" s="23">
        <v>18065250</v>
      </c>
      <c r="N228" s="24" t="s">
        <v>357</v>
      </c>
      <c r="O228" s="61" t="s">
        <v>1513</v>
      </c>
    </row>
    <row r="229" spans="1:15" ht="38.25">
      <c r="A229" s="8"/>
      <c r="B229" s="9"/>
      <c r="C229" s="19">
        <f>IF($E229&lt;&gt;"",SUBTOTAL(103,$E$3:$E229),"")</f>
        <v>225</v>
      </c>
      <c r="D229" s="19" t="s">
        <v>857</v>
      </c>
      <c r="E229" s="20" t="s">
        <v>858</v>
      </c>
      <c r="F229" s="19" t="s">
        <v>17</v>
      </c>
      <c r="G229" s="21">
        <v>20</v>
      </c>
      <c r="H229" s="22" t="s">
        <v>859</v>
      </c>
      <c r="I229" s="22" t="s">
        <v>860</v>
      </c>
      <c r="J229" s="22" t="s">
        <v>494</v>
      </c>
      <c r="K229" s="22" t="s">
        <v>495</v>
      </c>
      <c r="L229" s="23">
        <v>7563150</v>
      </c>
      <c r="M229" s="23">
        <v>151263000</v>
      </c>
      <c r="N229" s="24" t="s">
        <v>357</v>
      </c>
      <c r="O229" s="61" t="s">
        <v>1513</v>
      </c>
    </row>
    <row r="230" spans="1:15" ht="25.5">
      <c r="A230" s="8"/>
      <c r="B230" s="9"/>
      <c r="C230" s="19">
        <f>IF($E230&lt;&gt;"",SUBTOTAL(103,$E$3:$E230),"")</f>
        <v>226</v>
      </c>
      <c r="D230" s="19" t="s">
        <v>861</v>
      </c>
      <c r="E230" s="20" t="s">
        <v>862</v>
      </c>
      <c r="F230" s="19" t="s">
        <v>17</v>
      </c>
      <c r="G230" s="21">
        <v>2</v>
      </c>
      <c r="H230" s="22" t="s">
        <v>863</v>
      </c>
      <c r="I230" s="22" t="s">
        <v>864</v>
      </c>
      <c r="J230" s="22" t="s">
        <v>365</v>
      </c>
      <c r="K230" s="22" t="s">
        <v>485</v>
      </c>
      <c r="L230" s="23">
        <v>2281650</v>
      </c>
      <c r="M230" s="23">
        <v>4563300</v>
      </c>
      <c r="N230" s="24" t="s">
        <v>357</v>
      </c>
      <c r="O230" s="61" t="s">
        <v>1513</v>
      </c>
    </row>
    <row r="231" spans="1:15" ht="25.5">
      <c r="A231" s="8"/>
      <c r="B231" s="9"/>
      <c r="C231" s="19">
        <f>IF($E231&lt;&gt;"",SUBTOTAL(103,$E$3:$E231),"")</f>
        <v>227</v>
      </c>
      <c r="D231" s="19" t="s">
        <v>865</v>
      </c>
      <c r="E231" s="20" t="s">
        <v>866</v>
      </c>
      <c r="F231" s="19" t="s">
        <v>17</v>
      </c>
      <c r="G231" s="21">
        <v>8</v>
      </c>
      <c r="H231" s="22" t="s">
        <v>867</v>
      </c>
      <c r="I231" s="22" t="s">
        <v>868</v>
      </c>
      <c r="J231" s="22" t="s">
        <v>365</v>
      </c>
      <c r="K231" s="22" t="s">
        <v>294</v>
      </c>
      <c r="L231" s="23">
        <v>15185100</v>
      </c>
      <c r="M231" s="23">
        <v>121480800</v>
      </c>
      <c r="N231" s="24" t="s">
        <v>357</v>
      </c>
      <c r="O231" s="61" t="s">
        <v>1513</v>
      </c>
    </row>
    <row r="232" spans="1:15" ht="25.5">
      <c r="A232" s="8"/>
      <c r="B232" s="9"/>
      <c r="C232" s="19">
        <f>IF($E232&lt;&gt;"",SUBTOTAL(103,$E$3:$E232),"")</f>
        <v>228</v>
      </c>
      <c r="D232" s="19" t="s">
        <v>869</v>
      </c>
      <c r="E232" s="20" t="s">
        <v>870</v>
      </c>
      <c r="F232" s="19" t="s">
        <v>17</v>
      </c>
      <c r="G232" s="21">
        <v>4</v>
      </c>
      <c r="H232" s="22" t="s">
        <v>871</v>
      </c>
      <c r="I232" s="22" t="s">
        <v>872</v>
      </c>
      <c r="J232" s="22" t="s">
        <v>365</v>
      </c>
      <c r="K232" s="22" t="s">
        <v>294</v>
      </c>
      <c r="L232" s="23">
        <v>13861050</v>
      </c>
      <c r="M232" s="23">
        <v>55444200</v>
      </c>
      <c r="N232" s="24" t="s">
        <v>357</v>
      </c>
      <c r="O232" s="61" t="s">
        <v>1513</v>
      </c>
    </row>
    <row r="233" spans="1:15" ht="25.5">
      <c r="A233" s="8"/>
      <c r="B233" s="9"/>
      <c r="C233" s="19">
        <f>IF($E233&lt;&gt;"",SUBTOTAL(103,$E$3:$E233),"")</f>
        <v>229</v>
      </c>
      <c r="D233" s="19" t="s">
        <v>873</v>
      </c>
      <c r="E233" s="20" t="s">
        <v>874</v>
      </c>
      <c r="F233" s="19" t="s">
        <v>17</v>
      </c>
      <c r="G233" s="21">
        <v>4</v>
      </c>
      <c r="H233" s="22" t="s">
        <v>875</v>
      </c>
      <c r="I233" s="22" t="s">
        <v>876</v>
      </c>
      <c r="J233" s="22" t="s">
        <v>20</v>
      </c>
      <c r="K233" s="22" t="s">
        <v>21</v>
      </c>
      <c r="L233" s="23">
        <v>2564100</v>
      </c>
      <c r="M233" s="23">
        <v>10256400</v>
      </c>
      <c r="N233" s="24" t="s">
        <v>22</v>
      </c>
      <c r="O233" s="61" t="s">
        <v>1513</v>
      </c>
    </row>
    <row r="234" spans="1:15" ht="25.5">
      <c r="A234" s="8"/>
      <c r="B234" s="9"/>
      <c r="C234" s="19">
        <f>IF($E234&lt;&gt;"",SUBTOTAL(103,$E$3:$E234),"")</f>
        <v>230</v>
      </c>
      <c r="D234" s="19" t="s">
        <v>877</v>
      </c>
      <c r="E234" s="20" t="s">
        <v>878</v>
      </c>
      <c r="F234" s="19" t="s">
        <v>17</v>
      </c>
      <c r="G234" s="21">
        <v>4</v>
      </c>
      <c r="H234" s="22" t="s">
        <v>879</v>
      </c>
      <c r="I234" s="22" t="s">
        <v>880</v>
      </c>
      <c r="J234" s="22" t="s">
        <v>20</v>
      </c>
      <c r="K234" s="22" t="s">
        <v>21</v>
      </c>
      <c r="L234" s="23">
        <v>2564100</v>
      </c>
      <c r="M234" s="23">
        <v>10256400</v>
      </c>
      <c r="N234" s="24" t="s">
        <v>22</v>
      </c>
      <c r="O234" s="61" t="s">
        <v>1513</v>
      </c>
    </row>
    <row r="235" spans="1:15" ht="25.5">
      <c r="A235" s="8"/>
      <c r="B235" s="9"/>
      <c r="C235" s="19">
        <f>IF($E235&lt;&gt;"",SUBTOTAL(103,$E$3:$E235),"")</f>
        <v>231</v>
      </c>
      <c r="D235" s="19" t="s">
        <v>881</v>
      </c>
      <c r="E235" s="20" t="s">
        <v>882</v>
      </c>
      <c r="F235" s="19" t="s">
        <v>17</v>
      </c>
      <c r="G235" s="21">
        <v>4</v>
      </c>
      <c r="H235" s="22" t="s">
        <v>883</v>
      </c>
      <c r="I235" s="22" t="s">
        <v>876</v>
      </c>
      <c r="J235" s="22" t="s">
        <v>20</v>
      </c>
      <c r="K235" s="22" t="s">
        <v>21</v>
      </c>
      <c r="L235" s="23">
        <v>1398600</v>
      </c>
      <c r="M235" s="23">
        <v>5594400</v>
      </c>
      <c r="N235" s="24" t="s">
        <v>22</v>
      </c>
      <c r="O235" s="61" t="s">
        <v>1513</v>
      </c>
    </row>
    <row r="236" spans="1:15" ht="38.25">
      <c r="A236" s="8"/>
      <c r="B236" s="9"/>
      <c r="C236" s="19">
        <f>IF($E236&lt;&gt;"",SUBTOTAL(103,$E$3:$E236),"")</f>
        <v>232</v>
      </c>
      <c r="D236" s="19" t="s">
        <v>884</v>
      </c>
      <c r="E236" s="20" t="s">
        <v>885</v>
      </c>
      <c r="F236" s="19" t="s">
        <v>17</v>
      </c>
      <c r="G236" s="21">
        <v>100</v>
      </c>
      <c r="H236" s="22" t="s">
        <v>886</v>
      </c>
      <c r="I236" s="22" t="s">
        <v>19</v>
      </c>
      <c r="J236" s="22" t="s">
        <v>20</v>
      </c>
      <c r="K236" s="22" t="s">
        <v>21</v>
      </c>
      <c r="L236" s="23">
        <v>24360000</v>
      </c>
      <c r="M236" s="23">
        <v>2436000000</v>
      </c>
      <c r="N236" s="24" t="s">
        <v>22</v>
      </c>
      <c r="O236" s="61" t="s">
        <v>1513</v>
      </c>
    </row>
    <row r="237" spans="1:15" ht="25.5">
      <c r="A237" s="8"/>
      <c r="B237" s="9"/>
      <c r="C237" s="19">
        <f>IF($E237&lt;&gt;"",SUBTOTAL(103,$E$3:$E237),"")</f>
        <v>233</v>
      </c>
      <c r="D237" s="19" t="s">
        <v>887</v>
      </c>
      <c r="E237" s="20" t="s">
        <v>888</v>
      </c>
      <c r="F237" s="19" t="s">
        <v>17</v>
      </c>
      <c r="G237" s="21">
        <v>8</v>
      </c>
      <c r="H237" s="22" t="s">
        <v>889</v>
      </c>
      <c r="I237" s="22" t="s">
        <v>676</v>
      </c>
      <c r="J237" s="22" t="s">
        <v>20</v>
      </c>
      <c r="K237" s="22" t="s">
        <v>21</v>
      </c>
      <c r="L237" s="23">
        <v>1260000</v>
      </c>
      <c r="M237" s="23">
        <v>10080000</v>
      </c>
      <c r="N237" s="24" t="s">
        <v>22</v>
      </c>
      <c r="O237" s="61" t="s">
        <v>1513</v>
      </c>
    </row>
    <row r="238" spans="1:15" ht="25.5">
      <c r="A238" s="8"/>
      <c r="B238" s="9"/>
      <c r="C238" s="19">
        <f>IF($E238&lt;&gt;"",SUBTOTAL(103,$E$3:$E238),"")</f>
        <v>234</v>
      </c>
      <c r="D238" s="19" t="s">
        <v>890</v>
      </c>
      <c r="E238" s="20" t="s">
        <v>891</v>
      </c>
      <c r="F238" s="19" t="s">
        <v>17</v>
      </c>
      <c r="G238" s="21">
        <v>6</v>
      </c>
      <c r="H238" s="22" t="s">
        <v>892</v>
      </c>
      <c r="I238" s="22" t="s">
        <v>893</v>
      </c>
      <c r="J238" s="22" t="s">
        <v>504</v>
      </c>
      <c r="K238" s="22" t="s">
        <v>505</v>
      </c>
      <c r="L238" s="23">
        <v>4081350</v>
      </c>
      <c r="M238" s="23">
        <v>24488100</v>
      </c>
      <c r="N238" s="24" t="s">
        <v>357</v>
      </c>
      <c r="O238" s="61" t="s">
        <v>1513</v>
      </c>
    </row>
    <row r="239" spans="1:15" ht="25.5">
      <c r="A239" s="8"/>
      <c r="B239" s="9"/>
      <c r="C239" s="19">
        <f>IF($E239&lt;&gt;"",SUBTOTAL(103,$E$3:$E239),"")</f>
        <v>235</v>
      </c>
      <c r="D239" s="19" t="s">
        <v>894</v>
      </c>
      <c r="E239" s="20" t="s">
        <v>895</v>
      </c>
      <c r="F239" s="19" t="s">
        <v>17</v>
      </c>
      <c r="G239" s="21">
        <v>10</v>
      </c>
      <c r="H239" s="22" t="s">
        <v>896</v>
      </c>
      <c r="I239" s="22" t="s">
        <v>897</v>
      </c>
      <c r="J239" s="22" t="s">
        <v>494</v>
      </c>
      <c r="K239" s="22" t="s">
        <v>495</v>
      </c>
      <c r="L239" s="23">
        <v>645750</v>
      </c>
      <c r="M239" s="23">
        <v>6457500</v>
      </c>
      <c r="N239" s="24" t="s">
        <v>357</v>
      </c>
      <c r="O239" s="61" t="s">
        <v>1513</v>
      </c>
    </row>
    <row r="240" spans="1:15" ht="25.5">
      <c r="A240" s="8"/>
      <c r="B240" s="9"/>
      <c r="C240" s="19">
        <f>IF($E240&lt;&gt;"",SUBTOTAL(103,$E$3:$E240),"")</f>
        <v>236</v>
      </c>
      <c r="D240" s="19" t="s">
        <v>898</v>
      </c>
      <c r="E240" s="20" t="s">
        <v>899</v>
      </c>
      <c r="F240" s="19" t="s">
        <v>337</v>
      </c>
      <c r="G240" s="21">
        <v>10</v>
      </c>
      <c r="H240" s="22" t="s">
        <v>900</v>
      </c>
      <c r="I240" s="22" t="s">
        <v>614</v>
      </c>
      <c r="J240" s="22" t="s">
        <v>494</v>
      </c>
      <c r="K240" s="22" t="s">
        <v>495</v>
      </c>
      <c r="L240" s="23">
        <v>226800</v>
      </c>
      <c r="M240" s="23">
        <v>2268000</v>
      </c>
      <c r="N240" s="24" t="s">
        <v>357</v>
      </c>
      <c r="O240" s="61" t="s">
        <v>1513</v>
      </c>
    </row>
    <row r="241" spans="1:15" ht="38.25">
      <c r="A241" s="8"/>
      <c r="B241" s="9"/>
      <c r="C241" s="19">
        <f>IF($E241&lt;&gt;"",SUBTOTAL(103,$E$3:$E241),"")</f>
        <v>237</v>
      </c>
      <c r="D241" s="19" t="s">
        <v>901</v>
      </c>
      <c r="E241" s="20" t="s">
        <v>902</v>
      </c>
      <c r="F241" s="19" t="s">
        <v>17</v>
      </c>
      <c r="G241" s="21">
        <v>4</v>
      </c>
      <c r="H241" s="22" t="s">
        <v>903</v>
      </c>
      <c r="I241" s="22" t="s">
        <v>817</v>
      </c>
      <c r="J241" s="22" t="s">
        <v>365</v>
      </c>
      <c r="K241" s="22" t="s">
        <v>485</v>
      </c>
      <c r="L241" s="23">
        <v>2575650</v>
      </c>
      <c r="M241" s="23">
        <v>10302600</v>
      </c>
      <c r="N241" s="24" t="s">
        <v>357</v>
      </c>
      <c r="O241" s="61" t="s">
        <v>1513</v>
      </c>
    </row>
    <row r="242" spans="1:15" ht="38.25">
      <c r="A242" s="8"/>
      <c r="B242" s="9"/>
      <c r="C242" s="19">
        <f>IF($E242&lt;&gt;"",SUBTOTAL(103,$E$3:$E242),"")</f>
        <v>238</v>
      </c>
      <c r="D242" s="19" t="s">
        <v>904</v>
      </c>
      <c r="E242" s="20" t="s">
        <v>905</v>
      </c>
      <c r="F242" s="19" t="s">
        <v>17</v>
      </c>
      <c r="G242" s="21">
        <v>10</v>
      </c>
      <c r="H242" s="22" t="s">
        <v>905</v>
      </c>
      <c r="I242" s="22" t="s">
        <v>630</v>
      </c>
      <c r="J242" s="22" t="s">
        <v>906</v>
      </c>
      <c r="K242" s="22" t="s">
        <v>907</v>
      </c>
      <c r="L242" s="23">
        <v>550000</v>
      </c>
      <c r="M242" s="23">
        <v>5500000</v>
      </c>
      <c r="N242" s="24" t="s">
        <v>633</v>
      </c>
      <c r="O242" s="61" t="s">
        <v>1513</v>
      </c>
    </row>
    <row r="243" spans="1:15" ht="25.5">
      <c r="A243" s="8"/>
      <c r="B243" s="9"/>
      <c r="C243" s="19">
        <f>IF($E243&lt;&gt;"",SUBTOTAL(103,$E$3:$E243),"")</f>
        <v>239</v>
      </c>
      <c r="D243" s="19" t="s">
        <v>908</v>
      </c>
      <c r="E243" s="20" t="s">
        <v>909</v>
      </c>
      <c r="F243" s="19" t="s">
        <v>17</v>
      </c>
      <c r="G243" s="21">
        <v>4</v>
      </c>
      <c r="H243" s="22" t="s">
        <v>910</v>
      </c>
      <c r="I243" s="22" t="s">
        <v>911</v>
      </c>
      <c r="J243" s="22" t="s">
        <v>504</v>
      </c>
      <c r="K243" s="22" t="s">
        <v>505</v>
      </c>
      <c r="L243" s="23">
        <v>1316700</v>
      </c>
      <c r="M243" s="23">
        <v>5266800</v>
      </c>
      <c r="N243" s="24" t="s">
        <v>357</v>
      </c>
      <c r="O243" s="61" t="s">
        <v>1513</v>
      </c>
    </row>
    <row r="244" spans="1:15" ht="25.5">
      <c r="A244" s="8"/>
      <c r="B244" s="9"/>
      <c r="C244" s="19">
        <f>IF($E244&lt;&gt;"",SUBTOTAL(103,$E$3:$E244),"")</f>
        <v>240</v>
      </c>
      <c r="D244" s="19" t="s">
        <v>912</v>
      </c>
      <c r="E244" s="20" t="s">
        <v>913</v>
      </c>
      <c r="F244" s="19" t="s">
        <v>17</v>
      </c>
      <c r="G244" s="21">
        <v>4</v>
      </c>
      <c r="H244" s="22" t="s">
        <v>914</v>
      </c>
      <c r="I244" s="22" t="s">
        <v>911</v>
      </c>
      <c r="J244" s="22" t="s">
        <v>504</v>
      </c>
      <c r="K244" s="22" t="s">
        <v>505</v>
      </c>
      <c r="L244" s="23">
        <v>1316700</v>
      </c>
      <c r="M244" s="23">
        <v>5266800</v>
      </c>
      <c r="N244" s="24" t="s">
        <v>357</v>
      </c>
      <c r="O244" s="61" t="s">
        <v>1513</v>
      </c>
    </row>
    <row r="245" spans="1:15" ht="25.5">
      <c r="A245" s="8"/>
      <c r="B245" s="9"/>
      <c r="C245" s="19">
        <f>IF($E245&lt;&gt;"",SUBTOTAL(103,$E$3:$E245),"")</f>
        <v>241</v>
      </c>
      <c r="D245" s="19" t="s">
        <v>915</v>
      </c>
      <c r="E245" s="20" t="s">
        <v>916</v>
      </c>
      <c r="F245" s="19" t="s">
        <v>17</v>
      </c>
      <c r="G245" s="21">
        <v>5</v>
      </c>
      <c r="H245" s="22" t="s">
        <v>917</v>
      </c>
      <c r="I245" s="22" t="s">
        <v>503</v>
      </c>
      <c r="J245" s="22" t="s">
        <v>504</v>
      </c>
      <c r="K245" s="22" t="s">
        <v>505</v>
      </c>
      <c r="L245" s="23">
        <v>2124150</v>
      </c>
      <c r="M245" s="23">
        <v>10620750</v>
      </c>
      <c r="N245" s="24" t="s">
        <v>357</v>
      </c>
      <c r="O245" s="61" t="s">
        <v>1513</v>
      </c>
    </row>
    <row r="246" spans="1:15" ht="38.25">
      <c r="A246" s="8"/>
      <c r="B246" s="9"/>
      <c r="C246" s="19">
        <f>IF($E246&lt;&gt;"",SUBTOTAL(103,$E$3:$E246),"")</f>
        <v>242</v>
      </c>
      <c r="D246" s="19" t="s">
        <v>918</v>
      </c>
      <c r="E246" s="20" t="s">
        <v>919</v>
      </c>
      <c r="F246" s="19" t="s">
        <v>17</v>
      </c>
      <c r="G246" s="21">
        <v>4</v>
      </c>
      <c r="H246" s="22" t="s">
        <v>920</v>
      </c>
      <c r="I246" s="22" t="s">
        <v>739</v>
      </c>
      <c r="J246" s="22" t="s">
        <v>504</v>
      </c>
      <c r="K246" s="22" t="s">
        <v>505</v>
      </c>
      <c r="L246" s="23">
        <v>514500</v>
      </c>
      <c r="M246" s="23">
        <v>2058000</v>
      </c>
      <c r="N246" s="24" t="s">
        <v>357</v>
      </c>
      <c r="O246" s="61" t="s">
        <v>1513</v>
      </c>
    </row>
    <row r="247" spans="1:15" ht="25.5">
      <c r="A247" s="8"/>
      <c r="B247" s="9"/>
      <c r="C247" s="19">
        <f>IF($E247&lt;&gt;"",SUBTOTAL(103,$E$3:$E247),"")</f>
        <v>243</v>
      </c>
      <c r="D247" s="19" t="s">
        <v>921</v>
      </c>
      <c r="E247" s="20" t="s">
        <v>922</v>
      </c>
      <c r="F247" s="19" t="s">
        <v>17</v>
      </c>
      <c r="G247" s="21">
        <v>2</v>
      </c>
      <c r="H247" s="22" t="s">
        <v>923</v>
      </c>
      <c r="I247" s="22" t="s">
        <v>924</v>
      </c>
      <c r="J247" s="22" t="s">
        <v>365</v>
      </c>
      <c r="K247" s="22" t="s">
        <v>294</v>
      </c>
      <c r="L247" s="23">
        <v>14242200</v>
      </c>
      <c r="M247" s="23">
        <v>28484400</v>
      </c>
      <c r="N247" s="24" t="s">
        <v>357</v>
      </c>
      <c r="O247" s="61" t="s">
        <v>1513</v>
      </c>
    </row>
    <row r="248" spans="1:15" ht="25.5">
      <c r="A248" s="8"/>
      <c r="B248" s="9"/>
      <c r="C248" s="19">
        <f>IF($E248&lt;&gt;"",SUBTOTAL(103,$E$3:$E248),"")</f>
        <v>244</v>
      </c>
      <c r="D248" s="19" t="s">
        <v>925</v>
      </c>
      <c r="E248" s="20" t="s">
        <v>926</v>
      </c>
      <c r="F248" s="19" t="s">
        <v>17</v>
      </c>
      <c r="G248" s="21">
        <v>100</v>
      </c>
      <c r="H248" s="22" t="s">
        <v>927</v>
      </c>
      <c r="I248" s="22" t="s">
        <v>928</v>
      </c>
      <c r="J248" s="22" t="s">
        <v>365</v>
      </c>
      <c r="K248" s="22" t="s">
        <v>294</v>
      </c>
      <c r="L248" s="23">
        <v>13240500</v>
      </c>
      <c r="M248" s="23">
        <v>1324050000</v>
      </c>
      <c r="N248" s="24" t="s">
        <v>357</v>
      </c>
      <c r="O248" s="61" t="s">
        <v>1513</v>
      </c>
    </row>
    <row r="249" spans="1:15" ht="25.5">
      <c r="A249" s="8"/>
      <c r="B249" s="9"/>
      <c r="C249" s="19">
        <f>IF($E249&lt;&gt;"",SUBTOTAL(103,$E$3:$E249),"")</f>
        <v>245</v>
      </c>
      <c r="D249" s="19" t="s">
        <v>929</v>
      </c>
      <c r="E249" s="20" t="s">
        <v>930</v>
      </c>
      <c r="F249" s="19" t="s">
        <v>337</v>
      </c>
      <c r="G249" s="21">
        <v>72</v>
      </c>
      <c r="H249" s="22" t="s">
        <v>931</v>
      </c>
      <c r="I249" s="22" t="s">
        <v>588</v>
      </c>
      <c r="J249" s="22" t="s">
        <v>365</v>
      </c>
      <c r="K249" s="22" t="s">
        <v>294</v>
      </c>
      <c r="L249" s="23">
        <v>561750</v>
      </c>
      <c r="M249" s="23">
        <v>40446000</v>
      </c>
      <c r="N249" s="24" t="s">
        <v>357</v>
      </c>
      <c r="O249" s="61" t="s">
        <v>1513</v>
      </c>
    </row>
    <row r="250" spans="1:15" ht="38.25">
      <c r="A250" s="8"/>
      <c r="B250" s="9"/>
      <c r="C250" s="19">
        <f>IF($E250&lt;&gt;"",SUBTOTAL(103,$E$3:$E250),"")</f>
        <v>246</v>
      </c>
      <c r="D250" s="19" t="s">
        <v>932</v>
      </c>
      <c r="E250" s="20" t="s">
        <v>933</v>
      </c>
      <c r="F250" s="19" t="s">
        <v>17</v>
      </c>
      <c r="G250" s="21">
        <v>5</v>
      </c>
      <c r="H250" s="22" t="s">
        <v>934</v>
      </c>
      <c r="I250" s="22" t="s">
        <v>935</v>
      </c>
      <c r="J250" s="22" t="s">
        <v>356</v>
      </c>
      <c r="K250" s="22" t="s">
        <v>294</v>
      </c>
      <c r="L250" s="23">
        <v>4945600</v>
      </c>
      <c r="M250" s="23">
        <v>24728000</v>
      </c>
      <c r="N250" s="24" t="s">
        <v>357</v>
      </c>
      <c r="O250" s="61" t="s">
        <v>1513</v>
      </c>
    </row>
    <row r="251" spans="1:15" ht="25.5">
      <c r="A251" s="8"/>
      <c r="B251" s="9"/>
      <c r="C251" s="19">
        <f>IF($E251&lt;&gt;"",SUBTOTAL(103,$E$3:$E251),"")</f>
        <v>247</v>
      </c>
      <c r="D251" s="19" t="s">
        <v>936</v>
      </c>
      <c r="E251" s="20" t="s">
        <v>937</v>
      </c>
      <c r="F251" s="19" t="s">
        <v>17</v>
      </c>
      <c r="G251" s="21">
        <v>2</v>
      </c>
      <c r="H251" s="22" t="s">
        <v>938</v>
      </c>
      <c r="I251" s="22" t="s">
        <v>939</v>
      </c>
      <c r="J251" s="22" t="s">
        <v>365</v>
      </c>
      <c r="K251" s="22" t="s">
        <v>294</v>
      </c>
      <c r="L251" s="23">
        <v>1516200</v>
      </c>
      <c r="M251" s="23">
        <v>3032400</v>
      </c>
      <c r="N251" s="24" t="s">
        <v>357</v>
      </c>
      <c r="O251" s="61" t="s">
        <v>1513</v>
      </c>
    </row>
    <row r="252" spans="1:15" ht="25.5">
      <c r="A252" s="8"/>
      <c r="B252" s="9"/>
      <c r="C252" s="19">
        <f>IF($E252&lt;&gt;"",SUBTOTAL(103,$E$3:$E252),"")</f>
        <v>248</v>
      </c>
      <c r="D252" s="19" t="s">
        <v>940</v>
      </c>
      <c r="E252" s="20" t="s">
        <v>941</v>
      </c>
      <c r="F252" s="19" t="s">
        <v>17</v>
      </c>
      <c r="G252" s="21">
        <v>50</v>
      </c>
      <c r="H252" s="22" t="s">
        <v>942</v>
      </c>
      <c r="I252" s="22" t="s">
        <v>526</v>
      </c>
      <c r="J252" s="22" t="s">
        <v>365</v>
      </c>
      <c r="K252" s="22" t="s">
        <v>485</v>
      </c>
      <c r="L252" s="23">
        <v>2056950</v>
      </c>
      <c r="M252" s="23">
        <v>102847500</v>
      </c>
      <c r="N252" s="24" t="s">
        <v>357</v>
      </c>
      <c r="O252" s="61" t="s">
        <v>1513</v>
      </c>
    </row>
    <row r="253" spans="1:15" ht="25.5">
      <c r="A253" s="8"/>
      <c r="B253" s="9"/>
      <c r="C253" s="19">
        <f>IF($E253&lt;&gt;"",SUBTOTAL(103,$E$3:$E253),"")</f>
        <v>249</v>
      </c>
      <c r="D253" s="19" t="s">
        <v>943</v>
      </c>
      <c r="E253" s="20" t="s">
        <v>944</v>
      </c>
      <c r="F253" s="19" t="s">
        <v>17</v>
      </c>
      <c r="G253" s="21">
        <v>5</v>
      </c>
      <c r="H253" s="22" t="s">
        <v>945</v>
      </c>
      <c r="I253" s="22" t="s">
        <v>807</v>
      </c>
      <c r="J253" s="22" t="s">
        <v>504</v>
      </c>
      <c r="K253" s="22" t="s">
        <v>505</v>
      </c>
      <c r="L253" s="23">
        <v>5848500</v>
      </c>
      <c r="M253" s="23">
        <v>29242500</v>
      </c>
      <c r="N253" s="24" t="s">
        <v>357</v>
      </c>
      <c r="O253" s="61" t="s">
        <v>1513</v>
      </c>
    </row>
    <row r="254" spans="1:15" ht="25.5">
      <c r="A254" s="8"/>
      <c r="B254" s="9"/>
      <c r="C254" s="19">
        <f>IF($E254&lt;&gt;"",SUBTOTAL(103,$E$3:$E254),"")</f>
        <v>250</v>
      </c>
      <c r="D254" s="19" t="s">
        <v>946</v>
      </c>
      <c r="E254" s="20" t="s">
        <v>947</v>
      </c>
      <c r="F254" s="19" t="s">
        <v>17</v>
      </c>
      <c r="G254" s="21">
        <v>64</v>
      </c>
      <c r="H254" s="22" t="s">
        <v>948</v>
      </c>
      <c r="I254" s="22" t="s">
        <v>949</v>
      </c>
      <c r="J254" s="22" t="s">
        <v>365</v>
      </c>
      <c r="K254" s="22" t="s">
        <v>485</v>
      </c>
      <c r="L254" s="23">
        <v>8916600</v>
      </c>
      <c r="M254" s="23">
        <v>570662400</v>
      </c>
      <c r="N254" s="24" t="s">
        <v>357</v>
      </c>
      <c r="O254" s="61" t="s">
        <v>1513</v>
      </c>
    </row>
    <row r="255" spans="1:15" ht="25.5">
      <c r="A255" s="8"/>
      <c r="B255" s="9"/>
      <c r="C255" s="19">
        <f>IF($E255&lt;&gt;"",SUBTOTAL(103,$E$3:$E255),"")</f>
        <v>251</v>
      </c>
      <c r="D255" s="19" t="s">
        <v>950</v>
      </c>
      <c r="E255" s="20" t="s">
        <v>951</v>
      </c>
      <c r="F255" s="19" t="s">
        <v>17</v>
      </c>
      <c r="G255" s="21">
        <v>44</v>
      </c>
      <c r="H255" s="22" t="s">
        <v>952</v>
      </c>
      <c r="I255" s="22" t="s">
        <v>953</v>
      </c>
      <c r="J255" s="22" t="s">
        <v>365</v>
      </c>
      <c r="K255" s="22" t="s">
        <v>485</v>
      </c>
      <c r="L255" s="23">
        <v>6860700</v>
      </c>
      <c r="M255" s="23">
        <v>301870800</v>
      </c>
      <c r="N255" s="24" t="s">
        <v>357</v>
      </c>
      <c r="O255" s="61" t="s">
        <v>1513</v>
      </c>
    </row>
    <row r="256" spans="1:15" ht="25.5">
      <c r="A256" s="8"/>
      <c r="B256" s="9"/>
      <c r="C256" s="19">
        <f>IF($E256&lt;&gt;"",SUBTOTAL(103,$E$3:$E256),"")</f>
        <v>252</v>
      </c>
      <c r="D256" s="19" t="s">
        <v>954</v>
      </c>
      <c r="E256" s="20" t="s">
        <v>955</v>
      </c>
      <c r="F256" s="19" t="s">
        <v>17</v>
      </c>
      <c r="G256" s="21">
        <v>43</v>
      </c>
      <c r="H256" s="22" t="s">
        <v>956</v>
      </c>
      <c r="I256" s="22" t="s">
        <v>957</v>
      </c>
      <c r="J256" s="22" t="s">
        <v>365</v>
      </c>
      <c r="K256" s="22" t="s">
        <v>485</v>
      </c>
      <c r="L256" s="23">
        <v>7775250</v>
      </c>
      <c r="M256" s="23">
        <v>334335750</v>
      </c>
      <c r="N256" s="24" t="s">
        <v>357</v>
      </c>
      <c r="O256" s="61" t="s">
        <v>1513</v>
      </c>
    </row>
    <row r="257" spans="1:15" ht="25.5">
      <c r="A257" s="8"/>
      <c r="B257" s="9"/>
      <c r="C257" s="19">
        <f>IF($E257&lt;&gt;"",SUBTOTAL(103,$E$3:$E257),"")</f>
        <v>253</v>
      </c>
      <c r="D257" s="19" t="s">
        <v>958</v>
      </c>
      <c r="E257" s="20" t="s">
        <v>959</v>
      </c>
      <c r="F257" s="19" t="s">
        <v>353</v>
      </c>
      <c r="G257" s="21">
        <v>60</v>
      </c>
      <c r="H257" s="22" t="s">
        <v>960</v>
      </c>
      <c r="I257" s="22" t="s">
        <v>355</v>
      </c>
      <c r="J257" s="22" t="s">
        <v>356</v>
      </c>
      <c r="K257" s="22" t="s">
        <v>294</v>
      </c>
      <c r="L257" s="23">
        <v>5426300</v>
      </c>
      <c r="M257" s="23">
        <v>325578000</v>
      </c>
      <c r="N257" s="24" t="s">
        <v>357</v>
      </c>
      <c r="O257" s="61" t="s">
        <v>1513</v>
      </c>
    </row>
    <row r="258" spans="1:15" ht="25.5">
      <c r="A258" s="8"/>
      <c r="B258" s="9"/>
      <c r="C258" s="19">
        <f>IF($E258&lt;&gt;"",SUBTOTAL(103,$E$3:$E258),"")</f>
        <v>254</v>
      </c>
      <c r="D258" s="19" t="s">
        <v>961</v>
      </c>
      <c r="E258" s="20" t="s">
        <v>962</v>
      </c>
      <c r="F258" s="19" t="s">
        <v>17</v>
      </c>
      <c r="G258" s="21">
        <v>350</v>
      </c>
      <c r="H258" s="22" t="s">
        <v>963</v>
      </c>
      <c r="I258" s="22" t="s">
        <v>964</v>
      </c>
      <c r="J258" s="22" t="s">
        <v>365</v>
      </c>
      <c r="K258" s="22" t="s">
        <v>632</v>
      </c>
      <c r="L258" s="23">
        <v>2200000</v>
      </c>
      <c r="M258" s="23">
        <v>770000000</v>
      </c>
      <c r="N258" s="24" t="s">
        <v>357</v>
      </c>
      <c r="O258" s="61" t="s">
        <v>1513</v>
      </c>
    </row>
    <row r="259" spans="1:15" ht="25.5">
      <c r="A259" s="8"/>
      <c r="B259" s="9"/>
      <c r="C259" s="19">
        <f>IF($E259&lt;&gt;"",SUBTOTAL(103,$E$3:$E259),"")</f>
        <v>255</v>
      </c>
      <c r="D259" s="19" t="s">
        <v>965</v>
      </c>
      <c r="E259" s="20" t="s">
        <v>966</v>
      </c>
      <c r="F259" s="19" t="s">
        <v>17</v>
      </c>
      <c r="G259" s="21">
        <v>64</v>
      </c>
      <c r="H259" s="22" t="s">
        <v>967</v>
      </c>
      <c r="I259" s="22" t="s">
        <v>968</v>
      </c>
      <c r="J259" s="22" t="s">
        <v>365</v>
      </c>
      <c r="K259" s="22" t="s">
        <v>485</v>
      </c>
      <c r="L259" s="23">
        <v>3802700</v>
      </c>
      <c r="M259" s="23">
        <v>243372800</v>
      </c>
      <c r="N259" s="24" t="s">
        <v>357</v>
      </c>
      <c r="O259" s="61" t="s">
        <v>1513</v>
      </c>
    </row>
    <row r="260" spans="1:15" ht="25.5">
      <c r="A260" s="8"/>
      <c r="B260" s="9"/>
      <c r="C260" s="19">
        <f>IF($E260&lt;&gt;"",SUBTOTAL(103,$E$3:$E260),"")</f>
        <v>256</v>
      </c>
      <c r="D260" s="19" t="s">
        <v>351</v>
      </c>
      <c r="E260" s="20" t="s">
        <v>352</v>
      </c>
      <c r="F260" s="19" t="s">
        <v>353</v>
      </c>
      <c r="G260" s="21">
        <v>350</v>
      </c>
      <c r="H260" s="22" t="s">
        <v>354</v>
      </c>
      <c r="I260" s="22" t="s">
        <v>355</v>
      </c>
      <c r="J260" s="22" t="s">
        <v>356</v>
      </c>
      <c r="K260" s="22" t="s">
        <v>294</v>
      </c>
      <c r="L260" s="23">
        <v>5730900</v>
      </c>
      <c r="M260" s="23">
        <v>2005815000</v>
      </c>
      <c r="N260" s="24" t="s">
        <v>357</v>
      </c>
      <c r="O260" s="61" t="s">
        <v>1513</v>
      </c>
    </row>
    <row r="261" spans="1:15" ht="25.5">
      <c r="A261" s="8"/>
      <c r="B261" s="9"/>
      <c r="C261" s="19">
        <f>IF($E261&lt;&gt;"",SUBTOTAL(103,$E$3:$E261),"")</f>
        <v>257</v>
      </c>
      <c r="D261" s="19" t="s">
        <v>358</v>
      </c>
      <c r="E261" s="20" t="s">
        <v>359</v>
      </c>
      <c r="F261" s="19" t="s">
        <v>353</v>
      </c>
      <c r="G261" s="21">
        <v>350</v>
      </c>
      <c r="H261" s="22" t="s">
        <v>360</v>
      </c>
      <c r="I261" s="22" t="s">
        <v>355</v>
      </c>
      <c r="J261" s="22" t="s">
        <v>356</v>
      </c>
      <c r="K261" s="22" t="s">
        <v>294</v>
      </c>
      <c r="L261" s="23">
        <v>3778950</v>
      </c>
      <c r="M261" s="23">
        <v>1322632500</v>
      </c>
      <c r="N261" s="24" t="s">
        <v>357</v>
      </c>
      <c r="O261" s="61" t="s">
        <v>1513</v>
      </c>
    </row>
    <row r="262" spans="1:15" ht="38.25">
      <c r="A262" s="8"/>
      <c r="B262" s="9"/>
      <c r="C262" s="19">
        <f>IF($E262&lt;&gt;"",SUBTOTAL(103,$E$3:$E262),"")</f>
        <v>258</v>
      </c>
      <c r="D262" s="19" t="s">
        <v>361</v>
      </c>
      <c r="E262" s="20" t="s">
        <v>362</v>
      </c>
      <c r="F262" s="19" t="s">
        <v>17</v>
      </c>
      <c r="G262" s="21">
        <v>8</v>
      </c>
      <c r="H262" s="22" t="s">
        <v>363</v>
      </c>
      <c r="I262" s="22" t="s">
        <v>364</v>
      </c>
      <c r="J262" s="22" t="s">
        <v>365</v>
      </c>
      <c r="K262" s="22" t="s">
        <v>294</v>
      </c>
      <c r="L262" s="23">
        <v>15073800</v>
      </c>
      <c r="M262" s="23">
        <v>120590400</v>
      </c>
      <c r="N262" s="24" t="s">
        <v>357</v>
      </c>
      <c r="O262" s="61" t="s">
        <v>1513</v>
      </c>
    </row>
    <row r="263" spans="1:15" ht="38.25">
      <c r="A263" s="8"/>
      <c r="B263" s="9"/>
      <c r="C263" s="19">
        <f>IF($E263&lt;&gt;"",SUBTOTAL(103,$E$3:$E263),"")</f>
        <v>259</v>
      </c>
      <c r="D263" s="19" t="s">
        <v>366</v>
      </c>
      <c r="E263" s="20" t="s">
        <v>367</v>
      </c>
      <c r="F263" s="19" t="s">
        <v>17</v>
      </c>
      <c r="G263" s="21">
        <v>4</v>
      </c>
      <c r="H263" s="22" t="s">
        <v>368</v>
      </c>
      <c r="I263" s="22" t="s">
        <v>369</v>
      </c>
      <c r="J263" s="22" t="s">
        <v>365</v>
      </c>
      <c r="K263" s="22" t="s">
        <v>294</v>
      </c>
      <c r="L263" s="23">
        <v>6390300</v>
      </c>
      <c r="M263" s="23">
        <v>25561200</v>
      </c>
      <c r="N263" s="24" t="s">
        <v>357</v>
      </c>
      <c r="O263" s="61" t="s">
        <v>1513</v>
      </c>
    </row>
    <row r="264" spans="1:15" ht="25.5">
      <c r="A264" s="8"/>
      <c r="B264" s="9"/>
      <c r="C264" s="19">
        <f>IF($E264&lt;&gt;"",SUBTOTAL(103,$E$3:$E264),"")</f>
        <v>260</v>
      </c>
      <c r="D264" s="19" t="s">
        <v>370</v>
      </c>
      <c r="E264" s="20" t="s">
        <v>371</v>
      </c>
      <c r="F264" s="19" t="s">
        <v>17</v>
      </c>
      <c r="G264" s="21">
        <v>200</v>
      </c>
      <c r="H264" s="22" t="s">
        <v>372</v>
      </c>
      <c r="I264" s="22" t="s">
        <v>364</v>
      </c>
      <c r="J264" s="22" t="s">
        <v>365</v>
      </c>
      <c r="K264" s="22" t="s">
        <v>294</v>
      </c>
      <c r="L264" s="23">
        <v>4536000</v>
      </c>
      <c r="M264" s="23">
        <v>907200000</v>
      </c>
      <c r="N264" s="24" t="s">
        <v>357</v>
      </c>
      <c r="O264" s="61" t="s">
        <v>1513</v>
      </c>
    </row>
    <row r="265" spans="1:15" s="55" customFormat="1" ht="21.75" customHeight="1">
      <c r="A265" s="8"/>
      <c r="B265" s="9"/>
      <c r="C265" s="56">
        <f>IF($E265&lt;&gt;"",SUBTOTAL(103,$E$3:$E265),"")</f>
      </c>
      <c r="D265" s="51" t="s">
        <v>969</v>
      </c>
      <c r="E265" s="51"/>
      <c r="F265" s="51"/>
      <c r="G265" s="52"/>
      <c r="H265" s="53"/>
      <c r="I265" s="53"/>
      <c r="J265" s="53"/>
      <c r="K265" s="53"/>
      <c r="L265" s="54"/>
      <c r="M265" s="54"/>
      <c r="N265" s="54"/>
      <c r="O265" s="60" t="s">
        <v>1513</v>
      </c>
    </row>
    <row r="266" spans="1:15" ht="25.5">
      <c r="A266" s="8"/>
      <c r="B266" s="9"/>
      <c r="C266" s="19">
        <f>IF($E266&lt;&gt;"",SUBTOTAL(103,$E$3:$E266),"")</f>
        <v>261</v>
      </c>
      <c r="D266" s="19" t="s">
        <v>970</v>
      </c>
      <c r="E266" s="20" t="s">
        <v>971</v>
      </c>
      <c r="F266" s="19" t="s">
        <v>337</v>
      </c>
      <c r="G266" s="21">
        <v>1</v>
      </c>
      <c r="H266" s="22" t="s">
        <v>972</v>
      </c>
      <c r="I266" s="22" t="s">
        <v>973</v>
      </c>
      <c r="J266" s="22" t="s">
        <v>974</v>
      </c>
      <c r="K266" s="22" t="s">
        <v>294</v>
      </c>
      <c r="L266" s="23">
        <v>4920000</v>
      </c>
      <c r="M266" s="23">
        <v>4920000</v>
      </c>
      <c r="N266" s="24" t="s">
        <v>345</v>
      </c>
      <c r="O266" s="61" t="s">
        <v>1513</v>
      </c>
    </row>
    <row r="267" spans="1:15" ht="25.5">
      <c r="A267" s="8"/>
      <c r="B267" s="9"/>
      <c r="C267" s="19">
        <f>IF($E267&lt;&gt;"",SUBTOTAL(103,$E$3:$E267),"")</f>
        <v>262</v>
      </c>
      <c r="D267" s="19" t="s">
        <v>975</v>
      </c>
      <c r="E267" s="20" t="s">
        <v>976</v>
      </c>
      <c r="F267" s="19" t="s">
        <v>337</v>
      </c>
      <c r="G267" s="21">
        <v>2</v>
      </c>
      <c r="H267" s="22" t="s">
        <v>977</v>
      </c>
      <c r="I267" s="22" t="s">
        <v>978</v>
      </c>
      <c r="J267" s="22" t="s">
        <v>974</v>
      </c>
      <c r="K267" s="22" t="s">
        <v>294</v>
      </c>
      <c r="L267" s="23">
        <v>21716000</v>
      </c>
      <c r="M267" s="23">
        <v>43432000</v>
      </c>
      <c r="N267" s="24" t="s">
        <v>345</v>
      </c>
      <c r="O267" s="61" t="s">
        <v>1513</v>
      </c>
    </row>
    <row r="268" spans="1:15" ht="25.5">
      <c r="A268" s="8"/>
      <c r="B268" s="9"/>
      <c r="C268" s="19">
        <f>IF($E268&lt;&gt;"",SUBTOTAL(103,$E$3:$E268),"")</f>
        <v>263</v>
      </c>
      <c r="D268" s="19" t="s">
        <v>979</v>
      </c>
      <c r="E268" s="20" t="s">
        <v>980</v>
      </c>
      <c r="F268" s="19" t="s">
        <v>17</v>
      </c>
      <c r="G268" s="21">
        <v>28</v>
      </c>
      <c r="H268" s="22" t="s">
        <v>981</v>
      </c>
      <c r="I268" s="22" t="s">
        <v>982</v>
      </c>
      <c r="J268" s="22" t="s">
        <v>983</v>
      </c>
      <c r="K268" s="22" t="s">
        <v>294</v>
      </c>
      <c r="L268" s="23">
        <v>4116000</v>
      </c>
      <c r="M268" s="23">
        <v>115248000</v>
      </c>
      <c r="N268" s="24" t="s">
        <v>345</v>
      </c>
      <c r="O268" s="61" t="s">
        <v>1513</v>
      </c>
    </row>
    <row r="269" spans="1:15" ht="25.5">
      <c r="A269" s="8"/>
      <c r="B269" s="9"/>
      <c r="C269" s="19">
        <f>IF($E269&lt;&gt;"",SUBTOTAL(103,$E$3:$E269),"")</f>
        <v>264</v>
      </c>
      <c r="D269" s="19" t="s">
        <v>984</v>
      </c>
      <c r="E269" s="20" t="s">
        <v>985</v>
      </c>
      <c r="F269" s="19" t="s">
        <v>17</v>
      </c>
      <c r="G269" s="21">
        <v>57</v>
      </c>
      <c r="H269" s="22" t="s">
        <v>986</v>
      </c>
      <c r="I269" s="22" t="s">
        <v>987</v>
      </c>
      <c r="J269" s="22" t="s">
        <v>983</v>
      </c>
      <c r="K269" s="22" t="s">
        <v>294</v>
      </c>
      <c r="L269" s="23">
        <v>5230000</v>
      </c>
      <c r="M269" s="23">
        <v>298110000</v>
      </c>
      <c r="N269" s="24" t="s">
        <v>345</v>
      </c>
      <c r="O269" s="61" t="s">
        <v>1513</v>
      </c>
    </row>
    <row r="270" spans="1:15" ht="25.5">
      <c r="A270" s="8"/>
      <c r="B270" s="9"/>
      <c r="C270" s="19">
        <f>IF($E270&lt;&gt;"",SUBTOTAL(103,$E$3:$E270),"")</f>
        <v>265</v>
      </c>
      <c r="D270" s="19" t="s">
        <v>988</v>
      </c>
      <c r="E270" s="20" t="s">
        <v>989</v>
      </c>
      <c r="F270" s="19" t="s">
        <v>17</v>
      </c>
      <c r="G270" s="21">
        <v>14</v>
      </c>
      <c r="H270" s="22" t="s">
        <v>990</v>
      </c>
      <c r="I270" s="22" t="s">
        <v>991</v>
      </c>
      <c r="J270" s="22" t="s">
        <v>983</v>
      </c>
      <c r="K270" s="22" t="s">
        <v>294</v>
      </c>
      <c r="L270" s="23">
        <v>3718000</v>
      </c>
      <c r="M270" s="23">
        <v>52052000</v>
      </c>
      <c r="N270" s="24" t="s">
        <v>345</v>
      </c>
      <c r="O270" s="61" t="s">
        <v>1513</v>
      </c>
    </row>
    <row r="271" spans="1:15" ht="25.5">
      <c r="A271" s="8"/>
      <c r="B271" s="9"/>
      <c r="C271" s="19">
        <f>IF($E271&lt;&gt;"",SUBTOTAL(103,$E$3:$E271),"")</f>
        <v>266</v>
      </c>
      <c r="D271" s="19" t="s">
        <v>992</v>
      </c>
      <c r="E271" s="20" t="s">
        <v>993</v>
      </c>
      <c r="F271" s="19" t="s">
        <v>17</v>
      </c>
      <c r="G271" s="21">
        <v>23</v>
      </c>
      <c r="H271" s="22" t="s">
        <v>994</v>
      </c>
      <c r="I271" s="22" t="s">
        <v>995</v>
      </c>
      <c r="J271" s="22" t="s">
        <v>996</v>
      </c>
      <c r="K271" s="22" t="s">
        <v>766</v>
      </c>
      <c r="L271" s="23">
        <v>7209000</v>
      </c>
      <c r="M271" s="23">
        <v>165807000</v>
      </c>
      <c r="N271" s="24" t="s">
        <v>345</v>
      </c>
      <c r="O271" s="61" t="s">
        <v>1513</v>
      </c>
    </row>
    <row r="272" spans="1:15" ht="38.25">
      <c r="A272" s="8"/>
      <c r="B272" s="9"/>
      <c r="C272" s="19">
        <f>IF($E272&lt;&gt;"",SUBTOTAL(103,$E$3:$E272),"")</f>
        <v>267</v>
      </c>
      <c r="D272" s="19" t="s">
        <v>997</v>
      </c>
      <c r="E272" s="20" t="s">
        <v>998</v>
      </c>
      <c r="F272" s="19" t="s">
        <v>17</v>
      </c>
      <c r="G272" s="21">
        <v>10</v>
      </c>
      <c r="H272" s="22" t="s">
        <v>999</v>
      </c>
      <c r="I272" s="22" t="s">
        <v>1000</v>
      </c>
      <c r="J272" s="22" t="s">
        <v>983</v>
      </c>
      <c r="K272" s="22" t="s">
        <v>294</v>
      </c>
      <c r="L272" s="23">
        <v>3471000</v>
      </c>
      <c r="M272" s="23">
        <v>34710000</v>
      </c>
      <c r="N272" s="24" t="s">
        <v>345</v>
      </c>
      <c r="O272" s="61" t="s">
        <v>1513</v>
      </c>
    </row>
    <row r="273" spans="1:15" ht="38.25">
      <c r="A273" s="8"/>
      <c r="B273" s="9"/>
      <c r="C273" s="19">
        <f>IF($E273&lt;&gt;"",SUBTOTAL(103,$E$3:$E273),"")</f>
        <v>268</v>
      </c>
      <c r="D273" s="19" t="s">
        <v>1001</v>
      </c>
      <c r="E273" s="20" t="s">
        <v>1002</v>
      </c>
      <c r="F273" s="19" t="s">
        <v>337</v>
      </c>
      <c r="G273" s="21">
        <v>80</v>
      </c>
      <c r="H273" s="22" t="s">
        <v>1003</v>
      </c>
      <c r="I273" s="22" t="s">
        <v>1000</v>
      </c>
      <c r="J273" s="22" t="s">
        <v>983</v>
      </c>
      <c r="K273" s="22" t="s">
        <v>294</v>
      </c>
      <c r="L273" s="23">
        <v>346000</v>
      </c>
      <c r="M273" s="23">
        <v>27680000</v>
      </c>
      <c r="N273" s="24" t="s">
        <v>345</v>
      </c>
      <c r="O273" s="61" t="s">
        <v>1513</v>
      </c>
    </row>
    <row r="274" spans="1:15" ht="25.5">
      <c r="A274" s="8"/>
      <c r="B274" s="9"/>
      <c r="C274" s="19">
        <f>IF($E274&lt;&gt;"",SUBTOTAL(103,$E$3:$E274),"")</f>
        <v>269</v>
      </c>
      <c r="D274" s="19" t="s">
        <v>1004</v>
      </c>
      <c r="E274" s="20" t="s">
        <v>1005</v>
      </c>
      <c r="F274" s="19" t="s">
        <v>337</v>
      </c>
      <c r="G274" s="21">
        <v>1</v>
      </c>
      <c r="H274" s="22" t="s">
        <v>1006</v>
      </c>
      <c r="I274" s="22" t="s">
        <v>1007</v>
      </c>
      <c r="J274" s="22" t="s">
        <v>974</v>
      </c>
      <c r="K274" s="22" t="s">
        <v>294</v>
      </c>
      <c r="L274" s="23">
        <v>21716000</v>
      </c>
      <c r="M274" s="23">
        <v>21716000</v>
      </c>
      <c r="N274" s="24" t="s">
        <v>345</v>
      </c>
      <c r="O274" s="61" t="s">
        <v>1513</v>
      </c>
    </row>
    <row r="275" spans="1:15" ht="25.5">
      <c r="A275" s="8"/>
      <c r="B275" s="9"/>
      <c r="C275" s="19">
        <f>IF($E275&lt;&gt;"",SUBTOTAL(103,$E$3:$E275),"")</f>
        <v>270</v>
      </c>
      <c r="D275" s="19" t="s">
        <v>1008</v>
      </c>
      <c r="E275" s="20" t="s">
        <v>1009</v>
      </c>
      <c r="F275" s="19" t="s">
        <v>1010</v>
      </c>
      <c r="G275" s="21">
        <v>30</v>
      </c>
      <c r="H275" s="22" t="s">
        <v>1011</v>
      </c>
      <c r="I275" s="22" t="s">
        <v>1012</v>
      </c>
      <c r="J275" s="22" t="s">
        <v>1013</v>
      </c>
      <c r="K275" s="22" t="s">
        <v>1014</v>
      </c>
      <c r="L275" s="23">
        <v>9900000</v>
      </c>
      <c r="M275" s="23">
        <v>297000000</v>
      </c>
      <c r="N275" s="24" t="s">
        <v>1015</v>
      </c>
      <c r="O275" s="61" t="s">
        <v>1513</v>
      </c>
    </row>
    <row r="276" spans="1:15" ht="25.5">
      <c r="A276" s="8"/>
      <c r="B276" s="9"/>
      <c r="C276" s="19">
        <f>IF($E276&lt;&gt;"",SUBTOTAL(103,$E$3:$E276),"")</f>
        <v>271</v>
      </c>
      <c r="D276" s="19" t="s">
        <v>1016</v>
      </c>
      <c r="E276" s="20" t="s">
        <v>1017</v>
      </c>
      <c r="F276" s="19" t="s">
        <v>1010</v>
      </c>
      <c r="G276" s="21">
        <v>180</v>
      </c>
      <c r="H276" s="22" t="s">
        <v>1018</v>
      </c>
      <c r="I276" s="22" t="s">
        <v>1019</v>
      </c>
      <c r="J276" s="22" t="s">
        <v>1013</v>
      </c>
      <c r="K276" s="22" t="s">
        <v>1014</v>
      </c>
      <c r="L276" s="23">
        <v>3200000</v>
      </c>
      <c r="M276" s="23">
        <v>576000000</v>
      </c>
      <c r="N276" s="24" t="s">
        <v>1015</v>
      </c>
      <c r="O276" s="61" t="s">
        <v>1513</v>
      </c>
    </row>
    <row r="277" spans="1:15" ht="25.5">
      <c r="A277" s="8"/>
      <c r="B277" s="9"/>
      <c r="C277" s="19">
        <f>IF($E277&lt;&gt;"",SUBTOTAL(103,$E$3:$E277),"")</f>
        <v>272</v>
      </c>
      <c r="D277" s="19" t="s">
        <v>1020</v>
      </c>
      <c r="E277" s="20" t="s">
        <v>1021</v>
      </c>
      <c r="F277" s="19" t="s">
        <v>337</v>
      </c>
      <c r="G277" s="21">
        <v>1</v>
      </c>
      <c r="H277" s="22" t="s">
        <v>1022</v>
      </c>
      <c r="I277" s="22" t="s">
        <v>978</v>
      </c>
      <c r="J277" s="22" t="s">
        <v>974</v>
      </c>
      <c r="K277" s="22" t="s">
        <v>294</v>
      </c>
      <c r="L277" s="23">
        <v>28030000</v>
      </c>
      <c r="M277" s="23">
        <v>28030000</v>
      </c>
      <c r="N277" s="24" t="s">
        <v>345</v>
      </c>
      <c r="O277" s="61" t="s">
        <v>1513</v>
      </c>
    </row>
    <row r="278" spans="1:15" ht="25.5">
      <c r="A278" s="8"/>
      <c r="B278" s="9"/>
      <c r="C278" s="19">
        <f>IF($E278&lt;&gt;"",SUBTOTAL(103,$E$3:$E278),"")</f>
        <v>273</v>
      </c>
      <c r="D278" s="19" t="s">
        <v>1023</v>
      </c>
      <c r="E278" s="20" t="s">
        <v>1024</v>
      </c>
      <c r="F278" s="19" t="s">
        <v>337</v>
      </c>
      <c r="G278" s="21">
        <v>300</v>
      </c>
      <c r="H278" s="22" t="s">
        <v>1024</v>
      </c>
      <c r="I278" s="22" t="s">
        <v>1025</v>
      </c>
      <c r="J278" s="22" t="s">
        <v>1026</v>
      </c>
      <c r="K278" s="22" t="s">
        <v>58</v>
      </c>
      <c r="L278" s="23">
        <v>105000</v>
      </c>
      <c r="M278" s="23">
        <v>31500000</v>
      </c>
      <c r="N278" s="24" t="s">
        <v>633</v>
      </c>
      <c r="O278" s="61" t="s">
        <v>1513</v>
      </c>
    </row>
    <row r="279" spans="1:15" ht="25.5">
      <c r="A279" s="8"/>
      <c r="B279" s="9"/>
      <c r="C279" s="19">
        <f>IF($E279&lt;&gt;"",SUBTOTAL(103,$E$3:$E279),"")</f>
        <v>274</v>
      </c>
      <c r="D279" s="19" t="s">
        <v>1027</v>
      </c>
      <c r="E279" s="20" t="s">
        <v>1028</v>
      </c>
      <c r="F279" s="19" t="s">
        <v>337</v>
      </c>
      <c r="G279" s="21">
        <v>300</v>
      </c>
      <c r="H279" s="22" t="s">
        <v>1028</v>
      </c>
      <c r="I279" s="22" t="s">
        <v>1025</v>
      </c>
      <c r="J279" s="22" t="s">
        <v>1026</v>
      </c>
      <c r="K279" s="22" t="s">
        <v>58</v>
      </c>
      <c r="L279" s="23">
        <v>105000</v>
      </c>
      <c r="M279" s="23">
        <v>31500000</v>
      </c>
      <c r="N279" s="24" t="s">
        <v>633</v>
      </c>
      <c r="O279" s="61" t="s">
        <v>1513</v>
      </c>
    </row>
    <row r="280" spans="1:15" ht="25.5">
      <c r="A280" s="8"/>
      <c r="B280" s="9"/>
      <c r="C280" s="19">
        <f>IF($E280&lt;&gt;"",SUBTOTAL(103,$E$3:$E280),"")</f>
        <v>275</v>
      </c>
      <c r="D280" s="19" t="s">
        <v>1029</v>
      </c>
      <c r="E280" s="20" t="s">
        <v>1030</v>
      </c>
      <c r="F280" s="19" t="s">
        <v>337</v>
      </c>
      <c r="G280" s="21">
        <v>300</v>
      </c>
      <c r="H280" s="22" t="s">
        <v>1030</v>
      </c>
      <c r="I280" s="22" t="s">
        <v>1025</v>
      </c>
      <c r="J280" s="22" t="s">
        <v>1026</v>
      </c>
      <c r="K280" s="22" t="s">
        <v>58</v>
      </c>
      <c r="L280" s="23">
        <v>105000</v>
      </c>
      <c r="M280" s="23">
        <v>31500000</v>
      </c>
      <c r="N280" s="24" t="s">
        <v>633</v>
      </c>
      <c r="O280" s="61" t="s">
        <v>1513</v>
      </c>
    </row>
    <row r="281" spans="1:15" ht="25.5">
      <c r="A281" s="8"/>
      <c r="B281" s="9"/>
      <c r="C281" s="19">
        <f>IF($E281&lt;&gt;"",SUBTOTAL(103,$E$3:$E281),"")</f>
        <v>276</v>
      </c>
      <c r="D281" s="19" t="s">
        <v>1031</v>
      </c>
      <c r="E281" s="20" t="s">
        <v>1032</v>
      </c>
      <c r="F281" s="19" t="s">
        <v>337</v>
      </c>
      <c r="G281" s="21">
        <v>50</v>
      </c>
      <c r="H281" s="22" t="s">
        <v>1033</v>
      </c>
      <c r="I281" s="22" t="s">
        <v>1034</v>
      </c>
      <c r="J281" s="22" t="s">
        <v>71</v>
      </c>
      <c r="K281" s="22" t="s">
        <v>58</v>
      </c>
      <c r="L281" s="23">
        <v>180000</v>
      </c>
      <c r="M281" s="23">
        <v>9000000</v>
      </c>
      <c r="N281" s="24" t="s">
        <v>43</v>
      </c>
      <c r="O281" s="61" t="s">
        <v>1513</v>
      </c>
    </row>
    <row r="282" spans="1:15" ht="25.5">
      <c r="A282" s="8"/>
      <c r="B282" s="9"/>
      <c r="C282" s="19">
        <f>IF($E282&lt;&gt;"",SUBTOTAL(103,$E$3:$E282),"")</f>
        <v>277</v>
      </c>
      <c r="D282" s="19" t="s">
        <v>1035</v>
      </c>
      <c r="E282" s="20" t="s">
        <v>1036</v>
      </c>
      <c r="F282" s="19" t="s">
        <v>1037</v>
      </c>
      <c r="G282" s="21">
        <v>20</v>
      </c>
      <c r="H282" s="22" t="s">
        <v>1038</v>
      </c>
      <c r="I282" s="22" t="s">
        <v>1039</v>
      </c>
      <c r="J282" s="22" t="s">
        <v>1040</v>
      </c>
      <c r="K282" s="22" t="s">
        <v>1041</v>
      </c>
      <c r="L282" s="23">
        <v>9790</v>
      </c>
      <c r="M282" s="23">
        <v>195800</v>
      </c>
      <c r="N282" s="24" t="s">
        <v>345</v>
      </c>
      <c r="O282" s="61" t="s">
        <v>1513</v>
      </c>
    </row>
    <row r="283" spans="1:15" ht="25.5">
      <c r="A283" s="8"/>
      <c r="B283" s="9"/>
      <c r="C283" s="19">
        <f>IF($E283&lt;&gt;"",SUBTOTAL(103,$E$3:$E283),"")</f>
        <v>278</v>
      </c>
      <c r="D283" s="19" t="s">
        <v>1042</v>
      </c>
      <c r="E283" s="20" t="s">
        <v>1043</v>
      </c>
      <c r="F283" s="19" t="s">
        <v>1037</v>
      </c>
      <c r="G283" s="21">
        <v>20</v>
      </c>
      <c r="H283" s="22" t="s">
        <v>1044</v>
      </c>
      <c r="I283" s="22" t="s">
        <v>1039</v>
      </c>
      <c r="J283" s="22" t="s">
        <v>1040</v>
      </c>
      <c r="K283" s="22" t="s">
        <v>1041</v>
      </c>
      <c r="L283" s="23">
        <v>9790</v>
      </c>
      <c r="M283" s="23">
        <v>195800</v>
      </c>
      <c r="N283" s="24" t="s">
        <v>345</v>
      </c>
      <c r="O283" s="61" t="s">
        <v>1513</v>
      </c>
    </row>
    <row r="284" spans="1:15" ht="25.5">
      <c r="A284" s="8"/>
      <c r="B284" s="9"/>
      <c r="C284" s="19">
        <f>IF($E284&lt;&gt;"",SUBTOTAL(103,$E$3:$E284),"")</f>
        <v>279</v>
      </c>
      <c r="D284" s="19" t="s">
        <v>1045</v>
      </c>
      <c r="E284" s="20" t="s">
        <v>1046</v>
      </c>
      <c r="F284" s="19" t="s">
        <v>17</v>
      </c>
      <c r="G284" s="21">
        <v>20</v>
      </c>
      <c r="H284" s="22" t="s">
        <v>1047</v>
      </c>
      <c r="I284" s="22" t="s">
        <v>1048</v>
      </c>
      <c r="J284" s="22" t="s">
        <v>1049</v>
      </c>
      <c r="K284" s="22" t="s">
        <v>766</v>
      </c>
      <c r="L284" s="23">
        <v>22660000</v>
      </c>
      <c r="M284" s="23">
        <v>453200000</v>
      </c>
      <c r="N284" s="24" t="s">
        <v>1050</v>
      </c>
      <c r="O284" s="61" t="s">
        <v>1513</v>
      </c>
    </row>
    <row r="285" spans="1:15" ht="25.5">
      <c r="A285" s="8"/>
      <c r="B285" s="9"/>
      <c r="C285" s="19">
        <f>IF($E285&lt;&gt;"",SUBTOTAL(103,$E$3:$E285),"")</f>
        <v>280</v>
      </c>
      <c r="D285" s="19" t="s">
        <v>1051</v>
      </c>
      <c r="E285" s="20" t="s">
        <v>1052</v>
      </c>
      <c r="F285" s="19" t="s">
        <v>17</v>
      </c>
      <c r="G285" s="21">
        <v>10</v>
      </c>
      <c r="H285" s="22" t="s">
        <v>1053</v>
      </c>
      <c r="I285" s="22" t="s">
        <v>1054</v>
      </c>
      <c r="J285" s="22" t="s">
        <v>1049</v>
      </c>
      <c r="K285" s="22" t="s">
        <v>1055</v>
      </c>
      <c r="L285" s="23">
        <v>13520000</v>
      </c>
      <c r="M285" s="23">
        <v>135200000</v>
      </c>
      <c r="N285" s="24" t="s">
        <v>1050</v>
      </c>
      <c r="O285" s="61" t="s">
        <v>1513</v>
      </c>
    </row>
    <row r="286" spans="1:15" ht="25.5">
      <c r="A286" s="8"/>
      <c r="B286" s="9"/>
      <c r="C286" s="19">
        <f>IF($E286&lt;&gt;"",SUBTOTAL(103,$E$3:$E286),"")</f>
        <v>281</v>
      </c>
      <c r="D286" s="19" t="s">
        <v>1056</v>
      </c>
      <c r="E286" s="20" t="s">
        <v>1057</v>
      </c>
      <c r="F286" s="19" t="s">
        <v>337</v>
      </c>
      <c r="G286" s="21">
        <v>1</v>
      </c>
      <c r="H286" s="22" t="s">
        <v>1058</v>
      </c>
      <c r="I286" s="22" t="s">
        <v>1059</v>
      </c>
      <c r="J286" s="22" t="s">
        <v>1060</v>
      </c>
      <c r="K286" s="22" t="s">
        <v>1061</v>
      </c>
      <c r="L286" s="23">
        <v>2500000</v>
      </c>
      <c r="M286" s="23">
        <v>2500000</v>
      </c>
      <c r="N286" s="24" t="s">
        <v>1062</v>
      </c>
      <c r="O286" s="61" t="s">
        <v>1513</v>
      </c>
    </row>
    <row r="287" spans="1:15" ht="38.25">
      <c r="A287" s="8"/>
      <c r="B287" s="9"/>
      <c r="C287" s="19">
        <f>IF($E287&lt;&gt;"",SUBTOTAL(103,$E$3:$E287),"")</f>
        <v>282</v>
      </c>
      <c r="D287" s="19" t="s">
        <v>1063</v>
      </c>
      <c r="E287" s="20" t="s">
        <v>1064</v>
      </c>
      <c r="F287" s="19" t="s">
        <v>1065</v>
      </c>
      <c r="G287" s="21">
        <v>150</v>
      </c>
      <c r="H287" s="22" t="s">
        <v>1066</v>
      </c>
      <c r="I287" s="22" t="s">
        <v>1067</v>
      </c>
      <c r="J287" s="22" t="s">
        <v>1068</v>
      </c>
      <c r="K287" s="22" t="s">
        <v>766</v>
      </c>
      <c r="L287" s="23">
        <v>95000</v>
      </c>
      <c r="M287" s="23">
        <v>14250000</v>
      </c>
      <c r="N287" s="24" t="s">
        <v>1069</v>
      </c>
      <c r="O287" s="61" t="s">
        <v>1513</v>
      </c>
    </row>
    <row r="288" spans="1:15" ht="38.25">
      <c r="A288" s="8"/>
      <c r="B288" s="9"/>
      <c r="C288" s="19">
        <f>IF($E288&lt;&gt;"",SUBTOTAL(103,$E$3:$E288),"")</f>
        <v>283</v>
      </c>
      <c r="D288" s="19" t="s">
        <v>1070</v>
      </c>
      <c r="E288" s="20" t="s">
        <v>1071</v>
      </c>
      <c r="F288" s="19" t="s">
        <v>1065</v>
      </c>
      <c r="G288" s="21">
        <v>3600</v>
      </c>
      <c r="H288" s="22" t="s">
        <v>1072</v>
      </c>
      <c r="I288" s="22" t="s">
        <v>1067</v>
      </c>
      <c r="J288" s="22" t="s">
        <v>1068</v>
      </c>
      <c r="K288" s="22" t="s">
        <v>766</v>
      </c>
      <c r="L288" s="23">
        <v>41250</v>
      </c>
      <c r="M288" s="23">
        <v>148500000</v>
      </c>
      <c r="N288" s="24" t="s">
        <v>1069</v>
      </c>
      <c r="O288" s="61" t="s">
        <v>1513</v>
      </c>
    </row>
    <row r="289" spans="1:15" ht="38.25">
      <c r="A289" s="8"/>
      <c r="B289" s="9"/>
      <c r="C289" s="19">
        <f>IF($E289&lt;&gt;"",SUBTOTAL(103,$E$3:$E289),"")</f>
        <v>284</v>
      </c>
      <c r="D289" s="19" t="s">
        <v>1073</v>
      </c>
      <c r="E289" s="20" t="s">
        <v>1074</v>
      </c>
      <c r="F289" s="19" t="s">
        <v>1065</v>
      </c>
      <c r="G289" s="21">
        <v>3600</v>
      </c>
      <c r="H289" s="22" t="s">
        <v>1075</v>
      </c>
      <c r="I289" s="22" t="s">
        <v>1067</v>
      </c>
      <c r="J289" s="22" t="s">
        <v>1068</v>
      </c>
      <c r="K289" s="22" t="s">
        <v>766</v>
      </c>
      <c r="L289" s="23">
        <v>50000</v>
      </c>
      <c r="M289" s="23">
        <v>180000000</v>
      </c>
      <c r="N289" s="24" t="s">
        <v>1069</v>
      </c>
      <c r="O289" s="61" t="s">
        <v>1513</v>
      </c>
    </row>
    <row r="290" spans="1:15" ht="25.5">
      <c r="A290" s="8"/>
      <c r="B290" s="9"/>
      <c r="C290" s="19">
        <f>IF($E290&lt;&gt;"",SUBTOTAL(103,$E$3:$E290),"")</f>
        <v>285</v>
      </c>
      <c r="D290" s="19" t="s">
        <v>1076</v>
      </c>
      <c r="E290" s="20" t="s">
        <v>1077</v>
      </c>
      <c r="F290" s="19" t="s">
        <v>17</v>
      </c>
      <c r="G290" s="21">
        <v>1</v>
      </c>
      <c r="H290" s="22" t="s">
        <v>1078</v>
      </c>
      <c r="I290" s="22" t="s">
        <v>1079</v>
      </c>
      <c r="J290" s="22" t="s">
        <v>1080</v>
      </c>
      <c r="K290" s="22" t="s">
        <v>1080</v>
      </c>
      <c r="L290" s="23">
        <v>176000</v>
      </c>
      <c r="M290" s="23">
        <v>176000</v>
      </c>
      <c r="N290" s="24" t="s">
        <v>1062</v>
      </c>
      <c r="O290" s="61" t="s">
        <v>1513</v>
      </c>
    </row>
    <row r="291" spans="1:15" ht="25.5">
      <c r="A291" s="8"/>
      <c r="B291" s="9"/>
      <c r="C291" s="19">
        <f>IF($E291&lt;&gt;"",SUBTOTAL(103,$E$3:$E291),"")</f>
        <v>286</v>
      </c>
      <c r="D291" s="19" t="s">
        <v>1081</v>
      </c>
      <c r="E291" s="20" t="s">
        <v>1082</v>
      </c>
      <c r="F291" s="19" t="s">
        <v>291</v>
      </c>
      <c r="G291" s="21">
        <v>1</v>
      </c>
      <c r="H291" s="22" t="s">
        <v>1083</v>
      </c>
      <c r="I291" s="22" t="s">
        <v>1079</v>
      </c>
      <c r="J291" s="22" t="s">
        <v>1080</v>
      </c>
      <c r="K291" s="22" t="s">
        <v>1080</v>
      </c>
      <c r="L291" s="23">
        <v>49500</v>
      </c>
      <c r="M291" s="23">
        <v>49500</v>
      </c>
      <c r="N291" s="24" t="s">
        <v>1062</v>
      </c>
      <c r="O291" s="61" t="s">
        <v>1513</v>
      </c>
    </row>
    <row r="292" spans="1:15" ht="25.5">
      <c r="A292" s="8"/>
      <c r="B292" s="9"/>
      <c r="C292" s="19">
        <f>IF($E292&lt;&gt;"",SUBTOTAL(103,$E$3:$E292),"")</f>
        <v>287</v>
      </c>
      <c r="D292" s="19" t="s">
        <v>1084</v>
      </c>
      <c r="E292" s="20" t="s">
        <v>1085</v>
      </c>
      <c r="F292" s="19" t="s">
        <v>291</v>
      </c>
      <c r="G292" s="21">
        <v>1</v>
      </c>
      <c r="H292" s="22" t="s">
        <v>1085</v>
      </c>
      <c r="I292" s="22" t="s">
        <v>1086</v>
      </c>
      <c r="J292" s="22" t="s">
        <v>1087</v>
      </c>
      <c r="K292" s="22" t="s">
        <v>632</v>
      </c>
      <c r="L292" s="23">
        <v>47250</v>
      </c>
      <c r="M292" s="23">
        <v>47250</v>
      </c>
      <c r="N292" s="24" t="s">
        <v>1088</v>
      </c>
      <c r="O292" s="61" t="s">
        <v>1513</v>
      </c>
    </row>
    <row r="293" spans="1:15" ht="25.5">
      <c r="A293" s="8"/>
      <c r="B293" s="9"/>
      <c r="C293" s="19">
        <f>IF($E293&lt;&gt;"",SUBTOTAL(103,$E$3:$E293),"")</f>
        <v>288</v>
      </c>
      <c r="D293" s="19" t="s">
        <v>1089</v>
      </c>
      <c r="E293" s="20" t="s">
        <v>1090</v>
      </c>
      <c r="F293" s="19" t="s">
        <v>17</v>
      </c>
      <c r="G293" s="21">
        <v>1</v>
      </c>
      <c r="H293" s="22" t="s">
        <v>1091</v>
      </c>
      <c r="I293" s="22" t="s">
        <v>1079</v>
      </c>
      <c r="J293" s="22" t="s">
        <v>1080</v>
      </c>
      <c r="K293" s="22" t="s">
        <v>1080</v>
      </c>
      <c r="L293" s="23">
        <v>66000</v>
      </c>
      <c r="M293" s="23">
        <v>66000</v>
      </c>
      <c r="N293" s="24" t="s">
        <v>1062</v>
      </c>
      <c r="O293" s="61" t="s">
        <v>1513</v>
      </c>
    </row>
    <row r="294" spans="1:15" ht="25.5">
      <c r="A294" s="8"/>
      <c r="B294" s="9"/>
      <c r="C294" s="19">
        <f>IF($E294&lt;&gt;"",SUBTOTAL(103,$E$3:$E294),"")</f>
        <v>289</v>
      </c>
      <c r="D294" s="19" t="s">
        <v>1092</v>
      </c>
      <c r="E294" s="20" t="s">
        <v>1093</v>
      </c>
      <c r="F294" s="19" t="s">
        <v>17</v>
      </c>
      <c r="G294" s="21">
        <v>15</v>
      </c>
      <c r="H294" s="22" t="s">
        <v>1094</v>
      </c>
      <c r="I294" s="22" t="s">
        <v>1095</v>
      </c>
      <c r="J294" s="22" t="s">
        <v>1096</v>
      </c>
      <c r="K294" s="22" t="s">
        <v>294</v>
      </c>
      <c r="L294" s="23">
        <v>4000000</v>
      </c>
      <c r="M294" s="23">
        <v>60000000</v>
      </c>
      <c r="N294" s="24" t="s">
        <v>1015</v>
      </c>
      <c r="O294" s="61" t="s">
        <v>1513</v>
      </c>
    </row>
    <row r="295" spans="1:15" ht="25.5">
      <c r="A295" s="8"/>
      <c r="B295" s="9"/>
      <c r="C295" s="19">
        <f>IF($E295&lt;&gt;"",SUBTOTAL(103,$E$3:$E295),"")</f>
        <v>290</v>
      </c>
      <c r="D295" s="19" t="s">
        <v>1097</v>
      </c>
      <c r="E295" s="20" t="s">
        <v>1098</v>
      </c>
      <c r="F295" s="19" t="s">
        <v>17</v>
      </c>
      <c r="G295" s="21">
        <v>1</v>
      </c>
      <c r="H295" s="22" t="s">
        <v>1099</v>
      </c>
      <c r="I295" s="22" t="s">
        <v>1100</v>
      </c>
      <c r="J295" s="22" t="s">
        <v>1049</v>
      </c>
      <c r="K295" s="22" t="s">
        <v>766</v>
      </c>
      <c r="L295" s="23">
        <v>7700000</v>
      </c>
      <c r="M295" s="23">
        <v>7700000</v>
      </c>
      <c r="N295" s="24" t="s">
        <v>1050</v>
      </c>
      <c r="O295" s="61" t="s">
        <v>1513</v>
      </c>
    </row>
    <row r="296" spans="1:15" ht="25.5">
      <c r="A296" s="8"/>
      <c r="B296" s="9"/>
      <c r="C296" s="19">
        <f>IF($E296&lt;&gt;"",SUBTOTAL(103,$E$3:$E296),"")</f>
        <v>291</v>
      </c>
      <c r="D296" s="19" t="s">
        <v>1101</v>
      </c>
      <c r="E296" s="20" t="s">
        <v>1102</v>
      </c>
      <c r="F296" s="19" t="s">
        <v>291</v>
      </c>
      <c r="G296" s="21">
        <v>1</v>
      </c>
      <c r="H296" s="22" t="s">
        <v>1102</v>
      </c>
      <c r="I296" s="22" t="s">
        <v>1103</v>
      </c>
      <c r="J296" s="22"/>
      <c r="K296" s="22" t="s">
        <v>58</v>
      </c>
      <c r="L296" s="23">
        <v>2100000</v>
      </c>
      <c r="M296" s="23">
        <v>2100000</v>
      </c>
      <c r="N296" s="24" t="s">
        <v>1088</v>
      </c>
      <c r="O296" s="61" t="s">
        <v>1513</v>
      </c>
    </row>
    <row r="297" spans="1:15" ht="25.5">
      <c r="A297" s="8"/>
      <c r="B297" s="9"/>
      <c r="C297" s="19">
        <f>IF($E297&lt;&gt;"",SUBTOTAL(103,$E$3:$E297),"")</f>
        <v>292</v>
      </c>
      <c r="D297" s="19" t="s">
        <v>1104</v>
      </c>
      <c r="E297" s="20" t="s">
        <v>1105</v>
      </c>
      <c r="F297" s="19" t="s">
        <v>17</v>
      </c>
      <c r="G297" s="21">
        <v>5</v>
      </c>
      <c r="H297" s="22" t="s">
        <v>1106</v>
      </c>
      <c r="I297" s="22" t="s">
        <v>1107</v>
      </c>
      <c r="J297" s="22" t="s">
        <v>1049</v>
      </c>
      <c r="K297" s="22" t="s">
        <v>1055</v>
      </c>
      <c r="L297" s="23">
        <v>14760000</v>
      </c>
      <c r="M297" s="23">
        <v>73800000</v>
      </c>
      <c r="N297" s="24" t="s">
        <v>1050</v>
      </c>
      <c r="O297" s="61" t="s">
        <v>1513</v>
      </c>
    </row>
    <row r="298" spans="1:15" ht="38.25">
      <c r="A298" s="8"/>
      <c r="B298" s="9"/>
      <c r="C298" s="19">
        <f>IF($E298&lt;&gt;"",SUBTOTAL(103,$E$3:$E298),"")</f>
        <v>293</v>
      </c>
      <c r="D298" s="19" t="s">
        <v>1108</v>
      </c>
      <c r="E298" s="20" t="s">
        <v>1109</v>
      </c>
      <c r="F298" s="19" t="s">
        <v>17</v>
      </c>
      <c r="G298" s="21">
        <v>3</v>
      </c>
      <c r="H298" s="22" t="s">
        <v>1110</v>
      </c>
      <c r="I298" s="22" t="s">
        <v>1107</v>
      </c>
      <c r="J298" s="22" t="s">
        <v>1049</v>
      </c>
      <c r="K298" s="22" t="s">
        <v>1055</v>
      </c>
      <c r="L298" s="23">
        <v>7195000</v>
      </c>
      <c r="M298" s="23">
        <v>21585000</v>
      </c>
      <c r="N298" s="24" t="s">
        <v>1050</v>
      </c>
      <c r="O298" s="61" t="s">
        <v>1513</v>
      </c>
    </row>
    <row r="299" spans="1:15" ht="38.25">
      <c r="A299" s="8"/>
      <c r="B299" s="9"/>
      <c r="C299" s="19">
        <f>IF($E299&lt;&gt;"",SUBTOTAL(103,$E$3:$E299),"")</f>
        <v>294</v>
      </c>
      <c r="D299" s="19" t="s">
        <v>1111</v>
      </c>
      <c r="E299" s="20" t="s">
        <v>1112</v>
      </c>
      <c r="F299" s="19" t="s">
        <v>17</v>
      </c>
      <c r="G299" s="21">
        <v>5</v>
      </c>
      <c r="H299" s="22" t="s">
        <v>1113</v>
      </c>
      <c r="I299" s="22" t="s">
        <v>1107</v>
      </c>
      <c r="J299" s="22" t="s">
        <v>1049</v>
      </c>
      <c r="K299" s="22" t="s">
        <v>1055</v>
      </c>
      <c r="L299" s="23">
        <v>6181000</v>
      </c>
      <c r="M299" s="23">
        <v>30905000</v>
      </c>
      <c r="N299" s="24" t="s">
        <v>1050</v>
      </c>
      <c r="O299" s="61" t="s">
        <v>1513</v>
      </c>
    </row>
    <row r="300" spans="1:15" ht="38.25">
      <c r="A300" s="8"/>
      <c r="B300" s="9"/>
      <c r="C300" s="19">
        <f>IF($E300&lt;&gt;"",SUBTOTAL(103,$E$3:$E300),"")</f>
        <v>295</v>
      </c>
      <c r="D300" s="19" t="s">
        <v>1114</v>
      </c>
      <c r="E300" s="20" t="s">
        <v>1115</v>
      </c>
      <c r="F300" s="19" t="s">
        <v>17</v>
      </c>
      <c r="G300" s="21">
        <v>5</v>
      </c>
      <c r="H300" s="22" t="s">
        <v>1116</v>
      </c>
      <c r="I300" s="22" t="s">
        <v>1107</v>
      </c>
      <c r="J300" s="22" t="s">
        <v>1049</v>
      </c>
      <c r="K300" s="22" t="s">
        <v>1055</v>
      </c>
      <c r="L300" s="23">
        <v>6181000</v>
      </c>
      <c r="M300" s="23">
        <v>30905000</v>
      </c>
      <c r="N300" s="24" t="s">
        <v>1050</v>
      </c>
      <c r="O300" s="61" t="s">
        <v>1513</v>
      </c>
    </row>
    <row r="301" spans="1:15" ht="25.5">
      <c r="A301" s="8"/>
      <c r="B301" s="9"/>
      <c r="C301" s="19">
        <f>IF($E301&lt;&gt;"",SUBTOTAL(103,$E$3:$E301),"")</f>
        <v>296</v>
      </c>
      <c r="D301" s="19" t="s">
        <v>1117</v>
      </c>
      <c r="E301" s="20" t="s">
        <v>1118</v>
      </c>
      <c r="F301" s="19" t="s">
        <v>17</v>
      </c>
      <c r="G301" s="21">
        <v>3</v>
      </c>
      <c r="H301" s="22" t="s">
        <v>1119</v>
      </c>
      <c r="I301" s="22" t="s">
        <v>1107</v>
      </c>
      <c r="J301" s="22" t="s">
        <v>1049</v>
      </c>
      <c r="K301" s="22" t="s">
        <v>1055</v>
      </c>
      <c r="L301" s="23">
        <v>5300000</v>
      </c>
      <c r="M301" s="23">
        <v>15900000</v>
      </c>
      <c r="N301" s="24" t="s">
        <v>1050</v>
      </c>
      <c r="O301" s="61" t="s">
        <v>1513</v>
      </c>
    </row>
    <row r="302" spans="1:15" ht="25.5">
      <c r="A302" s="8"/>
      <c r="B302" s="9"/>
      <c r="C302" s="19">
        <f>IF($E302&lt;&gt;"",SUBTOTAL(103,$E$3:$E302),"")</f>
        <v>297</v>
      </c>
      <c r="D302" s="19" t="s">
        <v>1120</v>
      </c>
      <c r="E302" s="20" t="s">
        <v>1121</v>
      </c>
      <c r="F302" s="19" t="s">
        <v>17</v>
      </c>
      <c r="G302" s="21">
        <v>3</v>
      </c>
      <c r="H302" s="22" t="s">
        <v>1122</v>
      </c>
      <c r="I302" s="22" t="s">
        <v>1107</v>
      </c>
      <c r="J302" s="22" t="s">
        <v>1049</v>
      </c>
      <c r="K302" s="22" t="s">
        <v>1055</v>
      </c>
      <c r="L302" s="23">
        <v>5300000</v>
      </c>
      <c r="M302" s="23">
        <v>15900000</v>
      </c>
      <c r="N302" s="24" t="s">
        <v>1050</v>
      </c>
      <c r="O302" s="61" t="s">
        <v>1513</v>
      </c>
    </row>
    <row r="303" spans="1:15" ht="25.5">
      <c r="A303" s="8"/>
      <c r="B303" s="9"/>
      <c r="C303" s="19">
        <f>IF($E303&lt;&gt;"",SUBTOTAL(103,$E$3:$E303),"")</f>
        <v>298</v>
      </c>
      <c r="D303" s="19" t="s">
        <v>1123</v>
      </c>
      <c r="E303" s="20" t="s">
        <v>1124</v>
      </c>
      <c r="F303" s="19" t="s">
        <v>17</v>
      </c>
      <c r="G303" s="21">
        <v>10</v>
      </c>
      <c r="H303" s="22" t="s">
        <v>1125</v>
      </c>
      <c r="I303" s="22" t="s">
        <v>1126</v>
      </c>
      <c r="J303" s="22" t="s">
        <v>1049</v>
      </c>
      <c r="K303" s="22" t="s">
        <v>1055</v>
      </c>
      <c r="L303" s="23">
        <v>9050000</v>
      </c>
      <c r="M303" s="23">
        <v>90500000</v>
      </c>
      <c r="N303" s="24" t="s">
        <v>1050</v>
      </c>
      <c r="O303" s="61" t="s">
        <v>1513</v>
      </c>
    </row>
    <row r="304" spans="1:15" ht="25.5">
      <c r="A304" s="8"/>
      <c r="B304" s="9"/>
      <c r="C304" s="19">
        <f>IF($E304&lt;&gt;"",SUBTOTAL(103,$E$3:$E304),"")</f>
        <v>299</v>
      </c>
      <c r="D304" s="19" t="s">
        <v>1127</v>
      </c>
      <c r="E304" s="20" t="s">
        <v>1128</v>
      </c>
      <c r="F304" s="19" t="s">
        <v>17</v>
      </c>
      <c r="G304" s="21">
        <v>10</v>
      </c>
      <c r="H304" s="22" t="s">
        <v>1129</v>
      </c>
      <c r="I304" s="22" t="s">
        <v>1130</v>
      </c>
      <c r="J304" s="22" t="s">
        <v>1049</v>
      </c>
      <c r="K304" s="22" t="s">
        <v>1055</v>
      </c>
      <c r="L304" s="23">
        <v>3600000</v>
      </c>
      <c r="M304" s="23">
        <v>36000000</v>
      </c>
      <c r="N304" s="24" t="s">
        <v>1050</v>
      </c>
      <c r="O304" s="61" t="s">
        <v>1513</v>
      </c>
    </row>
    <row r="305" spans="1:15" ht="25.5">
      <c r="A305" s="8"/>
      <c r="B305" s="9"/>
      <c r="C305" s="19">
        <f>IF($E305&lt;&gt;"",SUBTOTAL(103,$E$3:$E305),"")</f>
        <v>300</v>
      </c>
      <c r="D305" s="19" t="s">
        <v>1131</v>
      </c>
      <c r="E305" s="20" t="s">
        <v>1132</v>
      </c>
      <c r="F305" s="19" t="s">
        <v>17</v>
      </c>
      <c r="G305" s="21">
        <v>5</v>
      </c>
      <c r="H305" s="22" t="s">
        <v>1133</v>
      </c>
      <c r="I305" s="22" t="s">
        <v>1134</v>
      </c>
      <c r="J305" s="22" t="s">
        <v>1049</v>
      </c>
      <c r="K305" s="22" t="s">
        <v>1055</v>
      </c>
      <c r="L305" s="23">
        <v>13520000</v>
      </c>
      <c r="M305" s="23">
        <v>67600000</v>
      </c>
      <c r="N305" s="24" t="s">
        <v>1050</v>
      </c>
      <c r="O305" s="61" t="s">
        <v>1513</v>
      </c>
    </row>
    <row r="306" spans="1:15" ht="25.5">
      <c r="A306" s="8"/>
      <c r="B306" s="9"/>
      <c r="C306" s="19">
        <f>IF($E306&lt;&gt;"",SUBTOTAL(103,$E$3:$E306),"")</f>
        <v>301</v>
      </c>
      <c r="D306" s="19" t="s">
        <v>1135</v>
      </c>
      <c r="E306" s="20" t="s">
        <v>1136</v>
      </c>
      <c r="F306" s="19" t="s">
        <v>17</v>
      </c>
      <c r="G306" s="21">
        <v>5</v>
      </c>
      <c r="H306" s="22" t="s">
        <v>1137</v>
      </c>
      <c r="I306" s="22" t="s">
        <v>1138</v>
      </c>
      <c r="J306" s="22" t="s">
        <v>1049</v>
      </c>
      <c r="K306" s="22" t="s">
        <v>1055</v>
      </c>
      <c r="L306" s="23">
        <v>3920000</v>
      </c>
      <c r="M306" s="23">
        <v>19600000</v>
      </c>
      <c r="N306" s="24" t="s">
        <v>1050</v>
      </c>
      <c r="O306" s="61" t="s">
        <v>1513</v>
      </c>
    </row>
    <row r="307" spans="1:15" ht="25.5">
      <c r="A307" s="8"/>
      <c r="B307" s="9"/>
      <c r="C307" s="19">
        <f>IF($E307&lt;&gt;"",SUBTOTAL(103,$E$3:$E307),"")</f>
        <v>302</v>
      </c>
      <c r="D307" s="19" t="s">
        <v>1139</v>
      </c>
      <c r="E307" s="20" t="s">
        <v>1140</v>
      </c>
      <c r="F307" s="19" t="s">
        <v>17</v>
      </c>
      <c r="G307" s="21">
        <v>10</v>
      </c>
      <c r="H307" s="22" t="s">
        <v>1141</v>
      </c>
      <c r="I307" s="22" t="s">
        <v>1134</v>
      </c>
      <c r="J307" s="22" t="s">
        <v>1049</v>
      </c>
      <c r="K307" s="22" t="s">
        <v>1055</v>
      </c>
      <c r="L307" s="23">
        <v>6520000</v>
      </c>
      <c r="M307" s="23">
        <v>65200000</v>
      </c>
      <c r="N307" s="24" t="s">
        <v>1050</v>
      </c>
      <c r="O307" s="61" t="s">
        <v>1513</v>
      </c>
    </row>
    <row r="308" spans="1:15" ht="25.5">
      <c r="A308" s="8"/>
      <c r="B308" s="9"/>
      <c r="C308" s="19">
        <f>IF($E308&lt;&gt;"",SUBTOTAL(103,$E$3:$E308),"")</f>
        <v>303</v>
      </c>
      <c r="D308" s="19" t="s">
        <v>1142</v>
      </c>
      <c r="E308" s="20" t="s">
        <v>1143</v>
      </c>
      <c r="F308" s="19" t="s">
        <v>17</v>
      </c>
      <c r="G308" s="21">
        <v>25</v>
      </c>
      <c r="H308" s="22" t="s">
        <v>1144</v>
      </c>
      <c r="I308" s="22" t="s">
        <v>1145</v>
      </c>
      <c r="J308" s="22" t="s">
        <v>1049</v>
      </c>
      <c r="K308" s="22" t="s">
        <v>1055</v>
      </c>
      <c r="L308" s="23">
        <v>6400000</v>
      </c>
      <c r="M308" s="23">
        <v>160000000</v>
      </c>
      <c r="N308" s="24" t="s">
        <v>1050</v>
      </c>
      <c r="O308" s="61" t="s">
        <v>1513</v>
      </c>
    </row>
    <row r="309" spans="1:15" ht="25.5">
      <c r="A309" s="8"/>
      <c r="B309" s="9"/>
      <c r="C309" s="19">
        <f>IF($E309&lt;&gt;"",SUBTOTAL(103,$E$3:$E309),"")</f>
        <v>304</v>
      </c>
      <c r="D309" s="19" t="s">
        <v>1146</v>
      </c>
      <c r="E309" s="20" t="s">
        <v>1147</v>
      </c>
      <c r="F309" s="19" t="s">
        <v>17</v>
      </c>
      <c r="G309" s="21">
        <v>24</v>
      </c>
      <c r="H309" s="22" t="s">
        <v>1148</v>
      </c>
      <c r="I309" s="22" t="s">
        <v>1149</v>
      </c>
      <c r="J309" s="22" t="s">
        <v>1049</v>
      </c>
      <c r="K309" s="22" t="s">
        <v>1055</v>
      </c>
      <c r="L309" s="23">
        <v>8550000</v>
      </c>
      <c r="M309" s="23">
        <v>205200000</v>
      </c>
      <c r="N309" s="24" t="s">
        <v>1050</v>
      </c>
      <c r="O309" s="61" t="s">
        <v>1513</v>
      </c>
    </row>
    <row r="310" spans="1:15" ht="25.5">
      <c r="A310" s="8"/>
      <c r="B310" s="9"/>
      <c r="C310" s="19">
        <f>IF($E310&lt;&gt;"",SUBTOTAL(103,$E$3:$E310),"")</f>
        <v>305</v>
      </c>
      <c r="D310" s="19" t="s">
        <v>1150</v>
      </c>
      <c r="E310" s="20" t="s">
        <v>1151</v>
      </c>
      <c r="F310" s="19" t="s">
        <v>337</v>
      </c>
      <c r="G310" s="21">
        <v>1</v>
      </c>
      <c r="H310" s="22" t="s">
        <v>1152</v>
      </c>
      <c r="I310" s="22" t="s">
        <v>1153</v>
      </c>
      <c r="J310" s="22" t="s">
        <v>1040</v>
      </c>
      <c r="K310" s="22" t="s">
        <v>1154</v>
      </c>
      <c r="L310" s="23">
        <v>640000</v>
      </c>
      <c r="M310" s="23">
        <v>640000</v>
      </c>
      <c r="N310" s="24" t="s">
        <v>345</v>
      </c>
      <c r="O310" s="61" t="s">
        <v>1513</v>
      </c>
    </row>
    <row r="311" spans="1:15" ht="25.5">
      <c r="A311" s="8"/>
      <c r="B311" s="9"/>
      <c r="C311" s="19">
        <f>IF($E311&lt;&gt;"",SUBTOTAL(103,$E$3:$E311),"")</f>
        <v>306</v>
      </c>
      <c r="D311" s="19" t="s">
        <v>1155</v>
      </c>
      <c r="E311" s="20" t="s">
        <v>1156</v>
      </c>
      <c r="F311" s="19" t="s">
        <v>337</v>
      </c>
      <c r="G311" s="21">
        <v>1</v>
      </c>
      <c r="H311" s="22" t="s">
        <v>1157</v>
      </c>
      <c r="I311" s="22" t="s">
        <v>1158</v>
      </c>
      <c r="J311" s="22" t="s">
        <v>1040</v>
      </c>
      <c r="K311" s="22" t="s">
        <v>1154</v>
      </c>
      <c r="L311" s="23">
        <v>640000</v>
      </c>
      <c r="M311" s="23">
        <v>640000</v>
      </c>
      <c r="N311" s="24" t="s">
        <v>345</v>
      </c>
      <c r="O311" s="61" t="s">
        <v>1513</v>
      </c>
    </row>
    <row r="312" spans="1:15" ht="25.5">
      <c r="A312" s="8"/>
      <c r="B312" s="9"/>
      <c r="C312" s="19">
        <f>IF($E312&lt;&gt;"",SUBTOTAL(103,$E$3:$E312),"")</f>
        <v>307</v>
      </c>
      <c r="D312" s="19" t="s">
        <v>1159</v>
      </c>
      <c r="E312" s="20" t="s">
        <v>1160</v>
      </c>
      <c r="F312" s="19" t="s">
        <v>337</v>
      </c>
      <c r="G312" s="21">
        <v>1</v>
      </c>
      <c r="H312" s="22" t="s">
        <v>1161</v>
      </c>
      <c r="I312" s="22" t="s">
        <v>1153</v>
      </c>
      <c r="J312" s="22" t="s">
        <v>1040</v>
      </c>
      <c r="K312" s="22" t="s">
        <v>1154</v>
      </c>
      <c r="L312" s="23">
        <v>682000</v>
      </c>
      <c r="M312" s="23">
        <v>682000</v>
      </c>
      <c r="N312" s="24" t="s">
        <v>345</v>
      </c>
      <c r="O312" s="61" t="s">
        <v>1513</v>
      </c>
    </row>
    <row r="313" spans="1:15" ht="25.5">
      <c r="A313" s="8"/>
      <c r="B313" s="9"/>
      <c r="C313" s="19">
        <f>IF($E313&lt;&gt;"",SUBTOTAL(103,$E$3:$E313),"")</f>
        <v>308</v>
      </c>
      <c r="D313" s="19" t="s">
        <v>1162</v>
      </c>
      <c r="E313" s="20" t="s">
        <v>1163</v>
      </c>
      <c r="F313" s="19" t="s">
        <v>337</v>
      </c>
      <c r="G313" s="21">
        <v>1</v>
      </c>
      <c r="H313" s="22" t="s">
        <v>1164</v>
      </c>
      <c r="I313" s="22" t="s">
        <v>1153</v>
      </c>
      <c r="J313" s="22" t="s">
        <v>1040</v>
      </c>
      <c r="K313" s="22" t="s">
        <v>1154</v>
      </c>
      <c r="L313" s="23">
        <v>682000</v>
      </c>
      <c r="M313" s="23">
        <v>682000</v>
      </c>
      <c r="N313" s="24" t="s">
        <v>345</v>
      </c>
      <c r="O313" s="61" t="s">
        <v>1513</v>
      </c>
    </row>
    <row r="314" spans="1:15" ht="25.5">
      <c r="A314" s="8"/>
      <c r="B314" s="9"/>
      <c r="C314" s="19">
        <f>IF($E314&lt;&gt;"",SUBTOTAL(103,$E$3:$E314),"")</f>
        <v>309</v>
      </c>
      <c r="D314" s="19" t="s">
        <v>1165</v>
      </c>
      <c r="E314" s="20" t="s">
        <v>1166</v>
      </c>
      <c r="F314" s="19" t="s">
        <v>17</v>
      </c>
      <c r="G314" s="21">
        <v>13</v>
      </c>
      <c r="H314" s="22" t="s">
        <v>1166</v>
      </c>
      <c r="I314" s="22" t="s">
        <v>1167</v>
      </c>
      <c r="J314" s="22" t="s">
        <v>983</v>
      </c>
      <c r="K314" s="22" t="s">
        <v>294</v>
      </c>
      <c r="L314" s="23">
        <v>4385000</v>
      </c>
      <c r="M314" s="23">
        <v>57005000</v>
      </c>
      <c r="N314" s="24" t="s">
        <v>345</v>
      </c>
      <c r="O314" s="61" t="s">
        <v>1513</v>
      </c>
    </row>
    <row r="315" spans="1:15" ht="25.5">
      <c r="A315" s="8"/>
      <c r="B315" s="9"/>
      <c r="C315" s="19">
        <f>IF($E315&lt;&gt;"",SUBTOTAL(103,$E$3:$E315),"")</f>
        <v>310</v>
      </c>
      <c r="D315" s="19" t="s">
        <v>1168</v>
      </c>
      <c r="E315" s="20" t="s">
        <v>1169</v>
      </c>
      <c r="F315" s="19" t="s">
        <v>17</v>
      </c>
      <c r="G315" s="21">
        <v>6</v>
      </c>
      <c r="H315" s="22" t="s">
        <v>1169</v>
      </c>
      <c r="I315" s="22" t="s">
        <v>1170</v>
      </c>
      <c r="J315" s="22" t="s">
        <v>996</v>
      </c>
      <c r="K315" s="22" t="s">
        <v>766</v>
      </c>
      <c r="L315" s="23">
        <v>2592000</v>
      </c>
      <c r="M315" s="23">
        <v>15552000</v>
      </c>
      <c r="N315" s="24" t="s">
        <v>345</v>
      </c>
      <c r="O315" s="61" t="s">
        <v>1513</v>
      </c>
    </row>
    <row r="316" spans="1:15" ht="25.5">
      <c r="A316" s="8"/>
      <c r="B316" s="9"/>
      <c r="C316" s="19">
        <f>IF($E316&lt;&gt;"",SUBTOTAL(103,$E$3:$E316),"")</f>
        <v>311</v>
      </c>
      <c r="D316" s="19" t="s">
        <v>1171</v>
      </c>
      <c r="E316" s="20" t="s">
        <v>1172</v>
      </c>
      <c r="F316" s="19" t="s">
        <v>1010</v>
      </c>
      <c r="G316" s="21">
        <v>80</v>
      </c>
      <c r="H316" s="22" t="s">
        <v>1173</v>
      </c>
      <c r="I316" s="22" t="s">
        <v>1012</v>
      </c>
      <c r="J316" s="22" t="s">
        <v>1013</v>
      </c>
      <c r="K316" s="22" t="s">
        <v>1014</v>
      </c>
      <c r="L316" s="23">
        <v>6600000</v>
      </c>
      <c r="M316" s="23">
        <v>528000000</v>
      </c>
      <c r="N316" s="24" t="s">
        <v>1015</v>
      </c>
      <c r="O316" s="61" t="s">
        <v>1513</v>
      </c>
    </row>
    <row r="317" spans="1:15" ht="25.5">
      <c r="A317" s="8"/>
      <c r="B317" s="9"/>
      <c r="C317" s="19">
        <f>IF($E317&lt;&gt;"",SUBTOTAL(103,$E$3:$E317),"")</f>
        <v>312</v>
      </c>
      <c r="D317" s="19" t="s">
        <v>1174</v>
      </c>
      <c r="E317" s="20" t="s">
        <v>1175</v>
      </c>
      <c r="F317" s="19" t="s">
        <v>337</v>
      </c>
      <c r="G317" s="21">
        <v>30</v>
      </c>
      <c r="H317" s="22" t="s">
        <v>1175</v>
      </c>
      <c r="I317" s="22" t="s">
        <v>1176</v>
      </c>
      <c r="J317" s="22" t="s">
        <v>983</v>
      </c>
      <c r="K317" s="22" t="s">
        <v>294</v>
      </c>
      <c r="L317" s="23">
        <v>516000</v>
      </c>
      <c r="M317" s="23">
        <v>15480000</v>
      </c>
      <c r="N317" s="24" t="s">
        <v>345</v>
      </c>
      <c r="O317" s="61" t="s">
        <v>1513</v>
      </c>
    </row>
    <row r="318" spans="1:15" ht="25.5">
      <c r="A318" s="8"/>
      <c r="B318" s="9"/>
      <c r="C318" s="19">
        <f>IF($E318&lt;&gt;"",SUBTOTAL(103,$E$3:$E318),"")</f>
        <v>313</v>
      </c>
      <c r="D318" s="19" t="s">
        <v>1177</v>
      </c>
      <c r="E318" s="20" t="s">
        <v>1178</v>
      </c>
      <c r="F318" s="19" t="s">
        <v>291</v>
      </c>
      <c r="G318" s="21">
        <v>10</v>
      </c>
      <c r="H318" s="22" t="s">
        <v>1178</v>
      </c>
      <c r="I318" s="22" t="s">
        <v>1179</v>
      </c>
      <c r="J318" s="22" t="s">
        <v>1180</v>
      </c>
      <c r="K318" s="22" t="s">
        <v>1181</v>
      </c>
      <c r="L318" s="23">
        <v>199500</v>
      </c>
      <c r="M318" s="23">
        <v>1995000</v>
      </c>
      <c r="N318" s="24" t="s">
        <v>1088</v>
      </c>
      <c r="O318" s="61" t="s">
        <v>1513</v>
      </c>
    </row>
    <row r="319" spans="1:15" ht="25.5">
      <c r="A319" s="8"/>
      <c r="B319" s="9"/>
      <c r="C319" s="19">
        <f>IF($E319&lt;&gt;"",SUBTOTAL(103,$E$3:$E319),"")</f>
        <v>314</v>
      </c>
      <c r="D319" s="19" t="s">
        <v>1182</v>
      </c>
      <c r="E319" s="20" t="s">
        <v>1183</v>
      </c>
      <c r="F319" s="19" t="s">
        <v>291</v>
      </c>
      <c r="G319" s="21">
        <v>15</v>
      </c>
      <c r="H319" s="22" t="s">
        <v>1183</v>
      </c>
      <c r="I319" s="22" t="s">
        <v>1184</v>
      </c>
      <c r="J319" s="22" t="s">
        <v>1013</v>
      </c>
      <c r="K319" s="22" t="s">
        <v>1014</v>
      </c>
      <c r="L319" s="23">
        <v>1000000</v>
      </c>
      <c r="M319" s="23">
        <v>15000000</v>
      </c>
      <c r="N319" s="24" t="s">
        <v>1015</v>
      </c>
      <c r="O319" s="61" t="s">
        <v>1513</v>
      </c>
    </row>
    <row r="320" spans="1:15" ht="25.5">
      <c r="A320" s="8"/>
      <c r="B320" s="9"/>
      <c r="C320" s="19">
        <f>IF($E320&lt;&gt;"",SUBTOTAL(103,$E$3:$E320),"")</f>
        <v>315</v>
      </c>
      <c r="D320" s="19" t="s">
        <v>1185</v>
      </c>
      <c r="E320" s="20" t="s">
        <v>1186</v>
      </c>
      <c r="F320" s="19" t="s">
        <v>337</v>
      </c>
      <c r="G320" s="21">
        <v>1</v>
      </c>
      <c r="H320" s="22" t="s">
        <v>1186</v>
      </c>
      <c r="I320" s="22" t="s">
        <v>1187</v>
      </c>
      <c r="J320" s="22" t="s">
        <v>974</v>
      </c>
      <c r="K320" s="22" t="s">
        <v>294</v>
      </c>
      <c r="L320" s="23">
        <v>16582000</v>
      </c>
      <c r="M320" s="23">
        <v>16582000</v>
      </c>
      <c r="N320" s="24" t="s">
        <v>345</v>
      </c>
      <c r="O320" s="61" t="s">
        <v>1513</v>
      </c>
    </row>
    <row r="321" spans="1:15" ht="25.5">
      <c r="A321" s="8"/>
      <c r="B321" s="9"/>
      <c r="C321" s="19">
        <f>IF($E321&lt;&gt;"",SUBTOTAL(103,$E$3:$E321),"")</f>
        <v>316</v>
      </c>
      <c r="D321" s="19" t="s">
        <v>1188</v>
      </c>
      <c r="E321" s="20" t="s">
        <v>1189</v>
      </c>
      <c r="F321" s="19" t="s">
        <v>17</v>
      </c>
      <c r="G321" s="21">
        <v>60</v>
      </c>
      <c r="H321" s="22" t="s">
        <v>1189</v>
      </c>
      <c r="I321" s="22" t="s">
        <v>1107</v>
      </c>
      <c r="J321" s="22" t="s">
        <v>1049</v>
      </c>
      <c r="K321" s="22" t="s">
        <v>1055</v>
      </c>
      <c r="L321" s="23">
        <v>2290050</v>
      </c>
      <c r="M321" s="23">
        <v>137403000</v>
      </c>
      <c r="N321" s="24" t="s">
        <v>1050</v>
      </c>
      <c r="O321" s="61" t="s">
        <v>1513</v>
      </c>
    </row>
    <row r="322" spans="1:15" ht="25.5">
      <c r="A322" s="8"/>
      <c r="B322" s="9"/>
      <c r="C322" s="19">
        <f>IF($E322&lt;&gt;"",SUBTOTAL(103,$E$3:$E322),"")</f>
        <v>317</v>
      </c>
      <c r="D322" s="19" t="s">
        <v>1190</v>
      </c>
      <c r="E322" s="20" t="s">
        <v>1191</v>
      </c>
      <c r="F322" s="19" t="s">
        <v>17</v>
      </c>
      <c r="G322" s="21">
        <v>46</v>
      </c>
      <c r="H322" s="22" t="s">
        <v>1192</v>
      </c>
      <c r="I322" s="22" t="s">
        <v>1193</v>
      </c>
      <c r="J322" s="22" t="s">
        <v>983</v>
      </c>
      <c r="K322" s="22" t="s">
        <v>294</v>
      </c>
      <c r="L322" s="23">
        <v>4116000</v>
      </c>
      <c r="M322" s="23">
        <v>189336000</v>
      </c>
      <c r="N322" s="24" t="s">
        <v>345</v>
      </c>
      <c r="O322" s="61" t="s">
        <v>1513</v>
      </c>
    </row>
    <row r="323" spans="1:15" ht="25.5">
      <c r="A323" s="8"/>
      <c r="B323" s="9"/>
      <c r="C323" s="19">
        <f>IF($E323&lt;&gt;"",SUBTOTAL(103,$E$3:$E323),"")</f>
        <v>318</v>
      </c>
      <c r="D323" s="19" t="s">
        <v>1194</v>
      </c>
      <c r="E323" s="20" t="s">
        <v>1195</v>
      </c>
      <c r="F323" s="19" t="s">
        <v>337</v>
      </c>
      <c r="G323" s="21">
        <v>2</v>
      </c>
      <c r="H323" s="22" t="s">
        <v>1196</v>
      </c>
      <c r="I323" s="22" t="s">
        <v>1197</v>
      </c>
      <c r="J323" s="22" t="s">
        <v>1198</v>
      </c>
      <c r="K323" s="22" t="s">
        <v>766</v>
      </c>
      <c r="L323" s="23">
        <v>880000</v>
      </c>
      <c r="M323" s="23">
        <v>1760000</v>
      </c>
      <c r="N323" s="24" t="s">
        <v>187</v>
      </c>
      <c r="O323" s="61" t="s">
        <v>1513</v>
      </c>
    </row>
    <row r="324" spans="1:15" ht="25.5">
      <c r="A324" s="8"/>
      <c r="B324" s="9"/>
      <c r="C324" s="19">
        <f>IF($E324&lt;&gt;"",SUBTOTAL(103,$E$3:$E324),"")</f>
        <v>319</v>
      </c>
      <c r="D324" s="19" t="s">
        <v>1199</v>
      </c>
      <c r="E324" s="20" t="s">
        <v>1200</v>
      </c>
      <c r="F324" s="19" t="s">
        <v>291</v>
      </c>
      <c r="G324" s="21">
        <v>15</v>
      </c>
      <c r="H324" s="22" t="s">
        <v>1201</v>
      </c>
      <c r="I324" s="22" t="s">
        <v>1202</v>
      </c>
      <c r="J324" s="22" t="s">
        <v>1203</v>
      </c>
      <c r="K324" s="22" t="s">
        <v>32</v>
      </c>
      <c r="L324" s="23">
        <v>66000</v>
      </c>
      <c r="M324" s="23">
        <v>990000</v>
      </c>
      <c r="N324" s="24" t="s">
        <v>1204</v>
      </c>
      <c r="O324" s="61" t="s">
        <v>1513</v>
      </c>
    </row>
    <row r="325" spans="1:15" ht="25.5">
      <c r="A325" s="8"/>
      <c r="B325" s="9"/>
      <c r="C325" s="19">
        <f>IF($E325&lt;&gt;"",SUBTOTAL(103,$E$3:$E325),"")</f>
        <v>320</v>
      </c>
      <c r="D325" s="19" t="s">
        <v>1205</v>
      </c>
      <c r="E325" s="20" t="s">
        <v>1206</v>
      </c>
      <c r="F325" s="19" t="s">
        <v>17</v>
      </c>
      <c r="G325" s="21">
        <v>1</v>
      </c>
      <c r="H325" s="22" t="s">
        <v>1207</v>
      </c>
      <c r="I325" s="22" t="s">
        <v>1153</v>
      </c>
      <c r="J325" s="22" t="s">
        <v>1040</v>
      </c>
      <c r="K325" s="22" t="s">
        <v>1041</v>
      </c>
      <c r="L325" s="23">
        <v>6123000</v>
      </c>
      <c r="M325" s="23">
        <v>6123000</v>
      </c>
      <c r="N325" s="24" t="s">
        <v>345</v>
      </c>
      <c r="O325" s="61" t="s">
        <v>1513</v>
      </c>
    </row>
    <row r="326" spans="1:15" ht="25.5">
      <c r="A326" s="8"/>
      <c r="B326" s="9"/>
      <c r="C326" s="19">
        <f>IF($E326&lt;&gt;"",SUBTOTAL(103,$E$3:$E326),"")</f>
        <v>321</v>
      </c>
      <c r="D326" s="19" t="s">
        <v>1208</v>
      </c>
      <c r="E326" s="20" t="s">
        <v>1209</v>
      </c>
      <c r="F326" s="19" t="s">
        <v>1010</v>
      </c>
      <c r="G326" s="21">
        <v>35</v>
      </c>
      <c r="H326" s="22" t="s">
        <v>1209</v>
      </c>
      <c r="I326" s="22" t="s">
        <v>1019</v>
      </c>
      <c r="J326" s="22" t="s">
        <v>1210</v>
      </c>
      <c r="K326" s="22" t="s">
        <v>1211</v>
      </c>
      <c r="L326" s="23">
        <v>3700000</v>
      </c>
      <c r="M326" s="23">
        <v>129500000</v>
      </c>
      <c r="N326" s="24" t="s">
        <v>1015</v>
      </c>
      <c r="O326" s="61" t="s">
        <v>1513</v>
      </c>
    </row>
    <row r="327" spans="1:15" ht="25.5">
      <c r="A327" s="8"/>
      <c r="B327" s="9"/>
      <c r="C327" s="19">
        <f>IF($E327&lt;&gt;"",SUBTOTAL(103,$E$3:$E327),"")</f>
        <v>322</v>
      </c>
      <c r="D327" s="19" t="s">
        <v>1212</v>
      </c>
      <c r="E327" s="20" t="s">
        <v>1213</v>
      </c>
      <c r="F327" s="19" t="s">
        <v>1010</v>
      </c>
      <c r="G327" s="21">
        <v>20</v>
      </c>
      <c r="H327" s="22" t="s">
        <v>1213</v>
      </c>
      <c r="I327" s="22" t="s">
        <v>1019</v>
      </c>
      <c r="J327" s="22" t="s">
        <v>1210</v>
      </c>
      <c r="K327" s="22" t="s">
        <v>1211</v>
      </c>
      <c r="L327" s="23">
        <v>4200000</v>
      </c>
      <c r="M327" s="23">
        <v>84000000</v>
      </c>
      <c r="N327" s="24" t="s">
        <v>1015</v>
      </c>
      <c r="O327" s="61" t="s">
        <v>1513</v>
      </c>
    </row>
    <row r="328" spans="1:15" ht="25.5">
      <c r="A328" s="8"/>
      <c r="B328" s="9"/>
      <c r="C328" s="19">
        <f>IF($E328&lt;&gt;"",SUBTOTAL(103,$E$3:$E328),"")</f>
        <v>323</v>
      </c>
      <c r="D328" s="19" t="s">
        <v>1214</v>
      </c>
      <c r="E328" s="20" t="s">
        <v>1215</v>
      </c>
      <c r="F328" s="19" t="s">
        <v>291</v>
      </c>
      <c r="G328" s="21">
        <v>30</v>
      </c>
      <c r="H328" s="22" t="s">
        <v>1215</v>
      </c>
      <c r="I328" s="22" t="s">
        <v>1216</v>
      </c>
      <c r="J328" s="22" t="s">
        <v>1210</v>
      </c>
      <c r="K328" s="22" t="s">
        <v>1211</v>
      </c>
      <c r="L328" s="23">
        <v>1800000</v>
      </c>
      <c r="M328" s="23">
        <v>54000000</v>
      </c>
      <c r="N328" s="24" t="s">
        <v>1015</v>
      </c>
      <c r="O328" s="61" t="s">
        <v>1513</v>
      </c>
    </row>
    <row r="329" spans="1:15" ht="25.5">
      <c r="A329" s="8"/>
      <c r="B329" s="9"/>
      <c r="C329" s="19">
        <f>IF($E329&lt;&gt;"",SUBTOTAL(103,$E$3:$E329),"")</f>
        <v>324</v>
      </c>
      <c r="D329" s="19" t="s">
        <v>1217</v>
      </c>
      <c r="E329" s="20" t="s">
        <v>1218</v>
      </c>
      <c r="F329" s="19" t="s">
        <v>291</v>
      </c>
      <c r="G329" s="21">
        <v>10</v>
      </c>
      <c r="H329" s="22" t="s">
        <v>1219</v>
      </c>
      <c r="I329" s="22" t="s">
        <v>1220</v>
      </c>
      <c r="J329" s="22" t="s">
        <v>1210</v>
      </c>
      <c r="K329" s="22" t="s">
        <v>1211</v>
      </c>
      <c r="L329" s="23">
        <v>400000</v>
      </c>
      <c r="M329" s="23">
        <v>4000000</v>
      </c>
      <c r="N329" s="24" t="s">
        <v>1015</v>
      </c>
      <c r="O329" s="61" t="s">
        <v>1513</v>
      </c>
    </row>
    <row r="330" spans="1:15" ht="25.5">
      <c r="A330" s="8"/>
      <c r="B330" s="9"/>
      <c r="C330" s="19">
        <f>IF($E330&lt;&gt;"",SUBTOTAL(103,$E$3:$E330),"")</f>
        <v>325</v>
      </c>
      <c r="D330" s="19" t="s">
        <v>1221</v>
      </c>
      <c r="E330" s="20" t="s">
        <v>1222</v>
      </c>
      <c r="F330" s="19" t="s">
        <v>1010</v>
      </c>
      <c r="G330" s="21">
        <v>50</v>
      </c>
      <c r="H330" s="22" t="s">
        <v>1222</v>
      </c>
      <c r="I330" s="22" t="s">
        <v>1019</v>
      </c>
      <c r="J330" s="22" t="s">
        <v>1210</v>
      </c>
      <c r="K330" s="22" t="s">
        <v>1211</v>
      </c>
      <c r="L330" s="23">
        <v>3500000</v>
      </c>
      <c r="M330" s="23">
        <v>175000000</v>
      </c>
      <c r="N330" s="24" t="s">
        <v>1015</v>
      </c>
      <c r="O330" s="61" t="s">
        <v>1513</v>
      </c>
    </row>
    <row r="331" spans="1:15" ht="25.5">
      <c r="A331" s="8"/>
      <c r="B331" s="9"/>
      <c r="C331" s="19">
        <f>IF($E331&lt;&gt;"",SUBTOTAL(103,$E$3:$E331),"")</f>
        <v>326</v>
      </c>
      <c r="D331" s="19" t="s">
        <v>1223</v>
      </c>
      <c r="E331" s="20" t="s">
        <v>1224</v>
      </c>
      <c r="F331" s="19" t="s">
        <v>17</v>
      </c>
      <c r="G331" s="21">
        <v>12</v>
      </c>
      <c r="H331" s="22" t="s">
        <v>1225</v>
      </c>
      <c r="I331" s="22" t="s">
        <v>1095</v>
      </c>
      <c r="J331" s="22" t="s">
        <v>1226</v>
      </c>
      <c r="K331" s="22" t="s">
        <v>294</v>
      </c>
      <c r="L331" s="23">
        <v>4000000</v>
      </c>
      <c r="M331" s="23">
        <v>48000000</v>
      </c>
      <c r="N331" s="24" t="s">
        <v>1015</v>
      </c>
      <c r="O331" s="61" t="s">
        <v>1513</v>
      </c>
    </row>
    <row r="332" spans="1:15" ht="25.5">
      <c r="A332" s="8"/>
      <c r="B332" s="9"/>
      <c r="C332" s="19">
        <f>IF($E332&lt;&gt;"",SUBTOTAL(103,$E$3:$E332),"")</f>
        <v>327</v>
      </c>
      <c r="D332" s="19" t="s">
        <v>1227</v>
      </c>
      <c r="E332" s="20" t="s">
        <v>1228</v>
      </c>
      <c r="F332" s="19" t="s">
        <v>17</v>
      </c>
      <c r="G332" s="21">
        <v>12</v>
      </c>
      <c r="H332" s="22" t="s">
        <v>1229</v>
      </c>
      <c r="I332" s="22" t="s">
        <v>663</v>
      </c>
      <c r="J332" s="22" t="s">
        <v>1049</v>
      </c>
      <c r="K332" s="22" t="s">
        <v>1055</v>
      </c>
      <c r="L332" s="23">
        <v>8280000</v>
      </c>
      <c r="M332" s="23">
        <v>99360000</v>
      </c>
      <c r="N332" s="24" t="s">
        <v>1050</v>
      </c>
      <c r="O332" s="61" t="s">
        <v>1513</v>
      </c>
    </row>
    <row r="333" spans="1:15" ht="25.5">
      <c r="A333" s="8"/>
      <c r="B333" s="9"/>
      <c r="C333" s="19">
        <f>IF($E333&lt;&gt;"",SUBTOTAL(103,$E$3:$E333),"")</f>
        <v>328</v>
      </c>
      <c r="D333" s="19" t="s">
        <v>1230</v>
      </c>
      <c r="E333" s="20" t="s">
        <v>1231</v>
      </c>
      <c r="F333" s="19" t="s">
        <v>17</v>
      </c>
      <c r="G333" s="21">
        <v>12</v>
      </c>
      <c r="H333" s="22" t="s">
        <v>1232</v>
      </c>
      <c r="I333" s="22" t="s">
        <v>663</v>
      </c>
      <c r="J333" s="22" t="s">
        <v>1049</v>
      </c>
      <c r="K333" s="22" t="s">
        <v>1055</v>
      </c>
      <c r="L333" s="23">
        <v>8280000</v>
      </c>
      <c r="M333" s="23">
        <v>99360000</v>
      </c>
      <c r="N333" s="24" t="s">
        <v>1050</v>
      </c>
      <c r="O333" s="61" t="s">
        <v>1513</v>
      </c>
    </row>
    <row r="334" spans="1:15" ht="25.5">
      <c r="A334" s="8"/>
      <c r="B334" s="9"/>
      <c r="C334" s="19">
        <f>IF($E334&lt;&gt;"",SUBTOTAL(103,$E$3:$E334),"")</f>
        <v>329</v>
      </c>
      <c r="D334" s="19" t="s">
        <v>1233</v>
      </c>
      <c r="E334" s="20" t="s">
        <v>1234</v>
      </c>
      <c r="F334" s="19" t="s">
        <v>17</v>
      </c>
      <c r="G334" s="21">
        <v>24</v>
      </c>
      <c r="H334" s="22" t="s">
        <v>1235</v>
      </c>
      <c r="I334" s="22" t="s">
        <v>876</v>
      </c>
      <c r="J334" s="22" t="s">
        <v>1049</v>
      </c>
      <c r="K334" s="22" t="s">
        <v>1055</v>
      </c>
      <c r="L334" s="23">
        <v>27540000</v>
      </c>
      <c r="M334" s="23">
        <v>660960000</v>
      </c>
      <c r="N334" s="24" t="s">
        <v>1050</v>
      </c>
      <c r="O334" s="61" t="s">
        <v>1513</v>
      </c>
    </row>
    <row r="335" spans="1:15" s="55" customFormat="1" ht="21.75" customHeight="1">
      <c r="A335" s="8"/>
      <c r="B335" s="9"/>
      <c r="C335" s="56">
        <f>IF($E335&lt;&gt;"",SUBTOTAL(103,$E$3:$E335),"")</f>
      </c>
      <c r="D335" s="51" t="s">
        <v>1236</v>
      </c>
      <c r="E335" s="51"/>
      <c r="F335" s="51"/>
      <c r="G335" s="52"/>
      <c r="H335" s="53"/>
      <c r="I335" s="53"/>
      <c r="J335" s="53"/>
      <c r="K335" s="53"/>
      <c r="L335" s="54"/>
      <c r="M335" s="54"/>
      <c r="N335" s="54"/>
      <c r="O335" s="60" t="s">
        <v>1513</v>
      </c>
    </row>
    <row r="336" spans="1:15" ht="38.25">
      <c r="A336" s="8"/>
      <c r="B336" s="9"/>
      <c r="C336" s="19">
        <f>IF($E336&lt;&gt;"",SUBTOTAL(103,$E$3:$E336),"")</f>
        <v>330</v>
      </c>
      <c r="D336" s="19" t="s">
        <v>1237</v>
      </c>
      <c r="E336" s="20" t="s">
        <v>1238</v>
      </c>
      <c r="F336" s="19" t="s">
        <v>1239</v>
      </c>
      <c r="G336" s="21">
        <v>15</v>
      </c>
      <c r="H336" s="22" t="s">
        <v>1238</v>
      </c>
      <c r="I336" s="22" t="s">
        <v>1240</v>
      </c>
      <c r="J336" s="22"/>
      <c r="K336" s="22" t="s">
        <v>1241</v>
      </c>
      <c r="L336" s="23">
        <v>189000</v>
      </c>
      <c r="M336" s="23">
        <v>2835000</v>
      </c>
      <c r="N336" s="24" t="s">
        <v>1088</v>
      </c>
      <c r="O336" s="61" t="s">
        <v>1513</v>
      </c>
    </row>
    <row r="337" spans="1:15" ht="25.5">
      <c r="A337" s="8"/>
      <c r="B337" s="9"/>
      <c r="C337" s="19">
        <f>IF($E337&lt;&gt;"",SUBTOTAL(103,$E$3:$E337),"")</f>
        <v>331</v>
      </c>
      <c r="D337" s="19" t="s">
        <v>1242</v>
      </c>
      <c r="E337" s="20" t="s">
        <v>1243</v>
      </c>
      <c r="F337" s="19" t="s">
        <v>1244</v>
      </c>
      <c r="G337" s="21">
        <v>40</v>
      </c>
      <c r="H337" s="22" t="s">
        <v>1243</v>
      </c>
      <c r="I337" s="22" t="s">
        <v>1245</v>
      </c>
      <c r="J337" s="22" t="s">
        <v>1246</v>
      </c>
      <c r="K337" s="22" t="s">
        <v>1247</v>
      </c>
      <c r="L337" s="23">
        <v>195000</v>
      </c>
      <c r="M337" s="23">
        <v>7800000</v>
      </c>
      <c r="N337" s="24" t="s">
        <v>633</v>
      </c>
      <c r="O337" s="61" t="s">
        <v>1513</v>
      </c>
    </row>
    <row r="338" spans="1:15" ht="25.5">
      <c r="A338" s="8"/>
      <c r="B338" s="9"/>
      <c r="C338" s="19">
        <f>IF($E338&lt;&gt;"",SUBTOTAL(103,$E$3:$E338),"")</f>
        <v>332</v>
      </c>
      <c r="D338" s="19" t="s">
        <v>1248</v>
      </c>
      <c r="E338" s="20" t="s">
        <v>1249</v>
      </c>
      <c r="F338" s="19" t="s">
        <v>1250</v>
      </c>
      <c r="G338" s="21">
        <v>15</v>
      </c>
      <c r="H338" s="22" t="s">
        <v>1249</v>
      </c>
      <c r="I338" s="22" t="s">
        <v>1251</v>
      </c>
      <c r="J338" s="22" t="s">
        <v>1252</v>
      </c>
      <c r="K338" s="22" t="s">
        <v>294</v>
      </c>
      <c r="L338" s="23">
        <v>390000</v>
      </c>
      <c r="M338" s="23">
        <v>5850000</v>
      </c>
      <c r="N338" s="24" t="s">
        <v>633</v>
      </c>
      <c r="O338" s="61" t="s">
        <v>1513</v>
      </c>
    </row>
    <row r="339" spans="1:15" ht="25.5">
      <c r="A339" s="8"/>
      <c r="B339" s="9"/>
      <c r="C339" s="19">
        <f>IF($E339&lt;&gt;"",SUBTOTAL(103,$E$3:$E339),"")</f>
        <v>333</v>
      </c>
      <c r="D339" s="19" t="s">
        <v>1253</v>
      </c>
      <c r="E339" s="20" t="s">
        <v>1254</v>
      </c>
      <c r="F339" s="19" t="s">
        <v>1255</v>
      </c>
      <c r="G339" s="21">
        <v>100</v>
      </c>
      <c r="H339" s="22" t="s">
        <v>1254</v>
      </c>
      <c r="I339" s="22" t="s">
        <v>1256</v>
      </c>
      <c r="J339" s="22" t="s">
        <v>1257</v>
      </c>
      <c r="K339" s="22" t="s">
        <v>495</v>
      </c>
      <c r="L339" s="23">
        <v>40000</v>
      </c>
      <c r="M339" s="23">
        <v>4000000</v>
      </c>
      <c r="N339" s="24" t="s">
        <v>633</v>
      </c>
      <c r="O339" s="61" t="s">
        <v>1513</v>
      </c>
    </row>
    <row r="340" spans="1:15" ht="25.5">
      <c r="A340" s="8"/>
      <c r="B340" s="9"/>
      <c r="C340" s="19">
        <f>IF($E340&lt;&gt;"",SUBTOTAL(103,$E$3:$E340),"")</f>
        <v>334</v>
      </c>
      <c r="D340" s="19" t="s">
        <v>1258</v>
      </c>
      <c r="E340" s="20" t="s">
        <v>1259</v>
      </c>
      <c r="F340" s="19" t="s">
        <v>337</v>
      </c>
      <c r="G340" s="21">
        <v>10</v>
      </c>
      <c r="H340" s="22" t="s">
        <v>1259</v>
      </c>
      <c r="I340" s="22" t="s">
        <v>1260</v>
      </c>
      <c r="J340" s="22" t="s">
        <v>1261</v>
      </c>
      <c r="K340" s="22" t="s">
        <v>64</v>
      </c>
      <c r="L340" s="23">
        <v>715000</v>
      </c>
      <c r="M340" s="23">
        <v>7150000</v>
      </c>
      <c r="N340" s="24" t="s">
        <v>633</v>
      </c>
      <c r="O340" s="61" t="s">
        <v>1513</v>
      </c>
    </row>
    <row r="341" spans="1:15" ht="25.5">
      <c r="A341" s="8"/>
      <c r="B341" s="9"/>
      <c r="C341" s="19">
        <f>IF($E341&lt;&gt;"",SUBTOTAL(103,$E$3:$E341),"")</f>
        <v>335</v>
      </c>
      <c r="D341" s="19" t="s">
        <v>1262</v>
      </c>
      <c r="E341" s="20" t="s">
        <v>1263</v>
      </c>
      <c r="F341" s="19" t="s">
        <v>337</v>
      </c>
      <c r="G341" s="21">
        <v>10</v>
      </c>
      <c r="H341" s="22" t="s">
        <v>1263</v>
      </c>
      <c r="I341" s="22" t="s">
        <v>1264</v>
      </c>
      <c r="J341" s="22" t="s">
        <v>1265</v>
      </c>
      <c r="K341" s="22" t="s">
        <v>186</v>
      </c>
      <c r="L341" s="23">
        <v>205000</v>
      </c>
      <c r="M341" s="23">
        <v>2050000</v>
      </c>
      <c r="N341" s="24" t="s">
        <v>633</v>
      </c>
      <c r="O341" s="61" t="s">
        <v>1513</v>
      </c>
    </row>
    <row r="342" spans="1:15" ht="25.5">
      <c r="A342" s="8"/>
      <c r="B342" s="9"/>
      <c r="C342" s="19">
        <f>IF($E342&lt;&gt;"",SUBTOTAL(103,$E$3:$E342),"")</f>
        <v>336</v>
      </c>
      <c r="D342" s="19" t="s">
        <v>1266</v>
      </c>
      <c r="E342" s="20" t="s">
        <v>1267</v>
      </c>
      <c r="F342" s="19" t="s">
        <v>17</v>
      </c>
      <c r="G342" s="21">
        <v>60</v>
      </c>
      <c r="H342" s="22" t="s">
        <v>1267</v>
      </c>
      <c r="I342" s="22" t="s">
        <v>1268</v>
      </c>
      <c r="J342" s="22" t="s">
        <v>1269</v>
      </c>
      <c r="K342" s="22" t="s">
        <v>1241</v>
      </c>
      <c r="L342" s="23">
        <v>55000</v>
      </c>
      <c r="M342" s="23">
        <v>3300000</v>
      </c>
      <c r="N342" s="24" t="s">
        <v>633</v>
      </c>
      <c r="O342" s="61" t="s">
        <v>1513</v>
      </c>
    </row>
    <row r="343" spans="1:15" ht="25.5">
      <c r="A343" s="8"/>
      <c r="B343" s="9"/>
      <c r="C343" s="19">
        <f>IF($E343&lt;&gt;"",SUBTOTAL(103,$E$3:$E343),"")</f>
        <v>337</v>
      </c>
      <c r="D343" s="19" t="s">
        <v>1270</v>
      </c>
      <c r="E343" s="20" t="s">
        <v>1271</v>
      </c>
      <c r="F343" s="19" t="s">
        <v>337</v>
      </c>
      <c r="G343" s="21">
        <v>15</v>
      </c>
      <c r="H343" s="22" t="s">
        <v>1271</v>
      </c>
      <c r="I343" s="22" t="s">
        <v>1272</v>
      </c>
      <c r="J343" s="22" t="s">
        <v>1273</v>
      </c>
      <c r="K343" s="22" t="s">
        <v>1247</v>
      </c>
      <c r="L343" s="23">
        <v>285000</v>
      </c>
      <c r="M343" s="23">
        <v>4275000</v>
      </c>
      <c r="N343" s="24" t="s">
        <v>633</v>
      </c>
      <c r="O343" s="61" t="s">
        <v>1513</v>
      </c>
    </row>
    <row r="344" spans="1:15" ht="25.5">
      <c r="A344" s="8"/>
      <c r="B344" s="9"/>
      <c r="C344" s="19">
        <f>IF($E344&lt;&gt;"",SUBTOTAL(103,$E$3:$E344),"")</f>
        <v>338</v>
      </c>
      <c r="D344" s="19" t="s">
        <v>1274</v>
      </c>
      <c r="E344" s="20" t="s">
        <v>1275</v>
      </c>
      <c r="F344" s="19" t="s">
        <v>17</v>
      </c>
      <c r="G344" s="21">
        <v>15</v>
      </c>
      <c r="H344" s="22" t="s">
        <v>1275</v>
      </c>
      <c r="I344" s="22" t="s">
        <v>1276</v>
      </c>
      <c r="J344" s="22" t="s">
        <v>1252</v>
      </c>
      <c r="K344" s="22" t="s">
        <v>294</v>
      </c>
      <c r="L344" s="23">
        <v>95000</v>
      </c>
      <c r="M344" s="23">
        <v>1425000</v>
      </c>
      <c r="N344" s="24" t="s">
        <v>633</v>
      </c>
      <c r="O344" s="61" t="s">
        <v>1513</v>
      </c>
    </row>
    <row r="345" spans="1:15" ht="25.5">
      <c r="A345" s="8"/>
      <c r="B345" s="9"/>
      <c r="C345" s="19">
        <f>IF($E345&lt;&gt;"",SUBTOTAL(103,$E$3:$E345),"")</f>
        <v>339</v>
      </c>
      <c r="D345" s="19" t="s">
        <v>1277</v>
      </c>
      <c r="E345" s="20" t="s">
        <v>1278</v>
      </c>
      <c r="F345" s="19" t="s">
        <v>17</v>
      </c>
      <c r="G345" s="21">
        <v>8</v>
      </c>
      <c r="H345" s="22" t="s">
        <v>1278</v>
      </c>
      <c r="I345" s="22" t="s">
        <v>1279</v>
      </c>
      <c r="J345" s="22" t="s">
        <v>1246</v>
      </c>
      <c r="K345" s="22" t="s">
        <v>1247</v>
      </c>
      <c r="L345" s="23">
        <v>60000</v>
      </c>
      <c r="M345" s="23">
        <v>480000</v>
      </c>
      <c r="N345" s="24" t="s">
        <v>633</v>
      </c>
      <c r="O345" s="61" t="s">
        <v>1513</v>
      </c>
    </row>
    <row r="346" spans="1:15" ht="25.5">
      <c r="A346" s="8"/>
      <c r="B346" s="9"/>
      <c r="C346" s="19">
        <f>IF($E346&lt;&gt;"",SUBTOTAL(103,$E$3:$E346),"")</f>
        <v>340</v>
      </c>
      <c r="D346" s="19" t="s">
        <v>1280</v>
      </c>
      <c r="E346" s="20" t="s">
        <v>1281</v>
      </c>
      <c r="F346" s="19" t="s">
        <v>17</v>
      </c>
      <c r="G346" s="21">
        <v>8</v>
      </c>
      <c r="H346" s="22" t="s">
        <v>1282</v>
      </c>
      <c r="I346" s="22" t="s">
        <v>1283</v>
      </c>
      <c r="J346" s="22" t="s">
        <v>1246</v>
      </c>
      <c r="K346" s="22" t="s">
        <v>1247</v>
      </c>
      <c r="L346" s="23">
        <v>585000</v>
      </c>
      <c r="M346" s="23">
        <v>4680000</v>
      </c>
      <c r="N346" s="24" t="s">
        <v>633</v>
      </c>
      <c r="O346" s="61" t="s">
        <v>1513</v>
      </c>
    </row>
    <row r="347" spans="1:15" ht="25.5">
      <c r="A347" s="8"/>
      <c r="B347" s="9"/>
      <c r="C347" s="19">
        <f>IF($E347&lt;&gt;"",SUBTOTAL(103,$E$3:$E347),"")</f>
        <v>341</v>
      </c>
      <c r="D347" s="19" t="s">
        <v>1284</v>
      </c>
      <c r="E347" s="20" t="s">
        <v>1285</v>
      </c>
      <c r="F347" s="19" t="s">
        <v>17</v>
      </c>
      <c r="G347" s="21">
        <v>20</v>
      </c>
      <c r="H347" s="22" t="s">
        <v>1286</v>
      </c>
      <c r="I347" s="22" t="s">
        <v>1287</v>
      </c>
      <c r="J347" s="22" t="s">
        <v>1246</v>
      </c>
      <c r="K347" s="22" t="s">
        <v>1247</v>
      </c>
      <c r="L347" s="23">
        <v>585000</v>
      </c>
      <c r="M347" s="23">
        <v>11700000</v>
      </c>
      <c r="N347" s="24" t="s">
        <v>633</v>
      </c>
      <c r="O347" s="61" t="s">
        <v>1513</v>
      </c>
    </row>
    <row r="348" spans="1:15" ht="25.5">
      <c r="A348" s="8"/>
      <c r="B348" s="9"/>
      <c r="C348" s="19">
        <f>IF($E348&lt;&gt;"",SUBTOTAL(103,$E$3:$E348),"")</f>
        <v>342</v>
      </c>
      <c r="D348" s="19" t="s">
        <v>1288</v>
      </c>
      <c r="E348" s="20" t="s">
        <v>1289</v>
      </c>
      <c r="F348" s="19" t="s">
        <v>17</v>
      </c>
      <c r="G348" s="21">
        <v>30</v>
      </c>
      <c r="H348" s="22" t="s">
        <v>1290</v>
      </c>
      <c r="I348" s="22" t="s">
        <v>1291</v>
      </c>
      <c r="J348" s="22"/>
      <c r="K348" s="22" t="s">
        <v>1247</v>
      </c>
      <c r="L348" s="23">
        <v>1312500</v>
      </c>
      <c r="M348" s="23">
        <v>39375000</v>
      </c>
      <c r="N348" s="24" t="s">
        <v>1088</v>
      </c>
      <c r="O348" s="61" t="s">
        <v>1513</v>
      </c>
    </row>
    <row r="349" spans="1:15" ht="25.5">
      <c r="A349" s="8"/>
      <c r="B349" s="9"/>
      <c r="C349" s="19">
        <f>IF($E349&lt;&gt;"",SUBTOTAL(103,$E$3:$E349),"")</f>
        <v>343</v>
      </c>
      <c r="D349" s="19" t="s">
        <v>1292</v>
      </c>
      <c r="E349" s="20" t="s">
        <v>1293</v>
      </c>
      <c r="F349" s="19" t="s">
        <v>1294</v>
      </c>
      <c r="G349" s="21">
        <v>300</v>
      </c>
      <c r="H349" s="22" t="s">
        <v>1293</v>
      </c>
      <c r="I349" s="22" t="s">
        <v>1295</v>
      </c>
      <c r="J349" s="22" t="s">
        <v>1296</v>
      </c>
      <c r="K349" s="22" t="s">
        <v>64</v>
      </c>
      <c r="L349" s="23">
        <v>9200</v>
      </c>
      <c r="M349" s="23">
        <v>2760000</v>
      </c>
      <c r="N349" s="24" t="s">
        <v>633</v>
      </c>
      <c r="O349" s="61" t="s">
        <v>1513</v>
      </c>
    </row>
    <row r="350" spans="1:15" ht="25.5">
      <c r="A350" s="8"/>
      <c r="B350" s="9"/>
      <c r="C350" s="19">
        <f>IF($E350&lt;&gt;"",SUBTOTAL(103,$E$3:$E350),"")</f>
        <v>344</v>
      </c>
      <c r="D350" s="19" t="s">
        <v>1297</v>
      </c>
      <c r="E350" s="20" t="s">
        <v>1298</v>
      </c>
      <c r="F350" s="19" t="s">
        <v>1244</v>
      </c>
      <c r="G350" s="21">
        <v>1</v>
      </c>
      <c r="H350" s="22" t="s">
        <v>1298</v>
      </c>
      <c r="I350" s="22" t="s">
        <v>1299</v>
      </c>
      <c r="J350" s="22" t="s">
        <v>1300</v>
      </c>
      <c r="K350" s="22" t="s">
        <v>294</v>
      </c>
      <c r="L350" s="23">
        <v>1170000</v>
      </c>
      <c r="M350" s="23">
        <v>1170000</v>
      </c>
      <c r="N350" s="24" t="s">
        <v>633</v>
      </c>
      <c r="O350" s="61" t="s">
        <v>1513</v>
      </c>
    </row>
    <row r="351" spans="1:15" ht="25.5">
      <c r="A351" s="8"/>
      <c r="B351" s="9"/>
      <c r="C351" s="19">
        <f>IF($E351&lt;&gt;"",SUBTOTAL(103,$E$3:$E351),"")</f>
        <v>345</v>
      </c>
      <c r="D351" s="19" t="s">
        <v>1301</v>
      </c>
      <c r="E351" s="20" t="s">
        <v>1302</v>
      </c>
      <c r="F351" s="19" t="s">
        <v>337</v>
      </c>
      <c r="G351" s="21">
        <v>10</v>
      </c>
      <c r="H351" s="22" t="s">
        <v>1302</v>
      </c>
      <c r="I351" s="22" t="s">
        <v>1303</v>
      </c>
      <c r="J351" s="22" t="s">
        <v>1296</v>
      </c>
      <c r="K351" s="22" t="s">
        <v>64</v>
      </c>
      <c r="L351" s="23">
        <v>970000</v>
      </c>
      <c r="M351" s="23">
        <v>9700000</v>
      </c>
      <c r="N351" s="24" t="s">
        <v>633</v>
      </c>
      <c r="O351" s="61" t="s">
        <v>1513</v>
      </c>
    </row>
    <row r="352" spans="1:15" ht="25.5">
      <c r="A352" s="8"/>
      <c r="B352" s="9"/>
      <c r="C352" s="19">
        <f>IF($E352&lt;&gt;"",SUBTOTAL(103,$E$3:$E352),"")</f>
        <v>346</v>
      </c>
      <c r="D352" s="19" t="s">
        <v>1304</v>
      </c>
      <c r="E352" s="20" t="s">
        <v>1305</v>
      </c>
      <c r="F352" s="19" t="s">
        <v>17</v>
      </c>
      <c r="G352" s="21">
        <v>8</v>
      </c>
      <c r="H352" s="22" t="s">
        <v>1305</v>
      </c>
      <c r="I352" s="22" t="s">
        <v>1306</v>
      </c>
      <c r="J352" s="22" t="s">
        <v>1307</v>
      </c>
      <c r="K352" s="22" t="s">
        <v>294</v>
      </c>
      <c r="L352" s="23">
        <v>105000</v>
      </c>
      <c r="M352" s="23">
        <v>840000</v>
      </c>
      <c r="N352" s="24" t="s">
        <v>633</v>
      </c>
      <c r="O352" s="61" t="s">
        <v>1513</v>
      </c>
    </row>
    <row r="353" spans="1:15" ht="25.5">
      <c r="A353" s="8"/>
      <c r="B353" s="9"/>
      <c r="C353" s="19">
        <f>IF($E353&lt;&gt;"",SUBTOTAL(103,$E$3:$E353),"")</f>
        <v>347</v>
      </c>
      <c r="D353" s="19" t="s">
        <v>1308</v>
      </c>
      <c r="E353" s="20" t="s">
        <v>1309</v>
      </c>
      <c r="F353" s="19" t="s">
        <v>17</v>
      </c>
      <c r="G353" s="21">
        <v>2</v>
      </c>
      <c r="H353" s="22" t="s">
        <v>1309</v>
      </c>
      <c r="I353" s="22" t="s">
        <v>1310</v>
      </c>
      <c r="J353" s="22" t="s">
        <v>1311</v>
      </c>
      <c r="K353" s="22" t="s">
        <v>766</v>
      </c>
      <c r="L353" s="23">
        <v>185000</v>
      </c>
      <c r="M353" s="23">
        <v>370000</v>
      </c>
      <c r="N353" s="24" t="s">
        <v>633</v>
      </c>
      <c r="O353" s="61" t="s">
        <v>1513</v>
      </c>
    </row>
    <row r="354" spans="1:15" ht="25.5">
      <c r="A354" s="8"/>
      <c r="B354" s="9"/>
      <c r="C354" s="19">
        <f>IF($E354&lt;&gt;"",SUBTOTAL(103,$E$3:$E354),"")</f>
        <v>348</v>
      </c>
      <c r="D354" s="19" t="s">
        <v>1312</v>
      </c>
      <c r="E354" s="20" t="s">
        <v>1313</v>
      </c>
      <c r="F354" s="19" t="s">
        <v>337</v>
      </c>
      <c r="G354" s="21">
        <v>10</v>
      </c>
      <c r="H354" s="22" t="s">
        <v>1313</v>
      </c>
      <c r="I354" s="22" t="s">
        <v>1059</v>
      </c>
      <c r="J354" s="22"/>
      <c r="K354" s="22" t="s">
        <v>186</v>
      </c>
      <c r="L354" s="23">
        <v>94500</v>
      </c>
      <c r="M354" s="23">
        <v>945000</v>
      </c>
      <c r="N354" s="24" t="s">
        <v>1088</v>
      </c>
      <c r="O354" s="61" t="s">
        <v>1513</v>
      </c>
    </row>
    <row r="355" spans="1:15" ht="25.5">
      <c r="A355" s="8"/>
      <c r="B355" s="9"/>
      <c r="C355" s="19">
        <f>IF($E355&lt;&gt;"",SUBTOTAL(103,$E$3:$E355),"")</f>
        <v>349</v>
      </c>
      <c r="D355" s="19" t="s">
        <v>1314</v>
      </c>
      <c r="E355" s="20" t="s">
        <v>1315</v>
      </c>
      <c r="F355" s="19" t="s">
        <v>1294</v>
      </c>
      <c r="G355" s="21">
        <v>300</v>
      </c>
      <c r="H355" s="22" t="s">
        <v>1315</v>
      </c>
      <c r="I355" s="22" t="s">
        <v>1316</v>
      </c>
      <c r="J355" s="22" t="s">
        <v>1296</v>
      </c>
      <c r="K355" s="22" t="s">
        <v>64</v>
      </c>
      <c r="L355" s="23">
        <v>10500</v>
      </c>
      <c r="M355" s="23">
        <v>3150000</v>
      </c>
      <c r="N355" s="24" t="s">
        <v>633</v>
      </c>
      <c r="O355" s="61" t="s">
        <v>1513</v>
      </c>
    </row>
    <row r="356" spans="1:15" ht="25.5">
      <c r="A356" s="8"/>
      <c r="B356" s="9"/>
      <c r="C356" s="19">
        <f>IF($E356&lt;&gt;"",SUBTOTAL(103,$E$3:$E356),"")</f>
        <v>350</v>
      </c>
      <c r="D356" s="19" t="s">
        <v>1317</v>
      </c>
      <c r="E356" s="20" t="s">
        <v>1318</v>
      </c>
      <c r="F356" s="19" t="s">
        <v>1244</v>
      </c>
      <c r="G356" s="21">
        <v>40</v>
      </c>
      <c r="H356" s="22" t="s">
        <v>1318</v>
      </c>
      <c r="I356" s="22" t="s">
        <v>1319</v>
      </c>
      <c r="J356" s="22" t="s">
        <v>1320</v>
      </c>
      <c r="K356" s="22" t="s">
        <v>1321</v>
      </c>
      <c r="L356" s="23">
        <v>45000</v>
      </c>
      <c r="M356" s="23">
        <v>1800000</v>
      </c>
      <c r="N356" s="24" t="s">
        <v>633</v>
      </c>
      <c r="O356" s="61" t="s">
        <v>1513</v>
      </c>
    </row>
    <row r="357" spans="1:15" ht="25.5">
      <c r="A357" s="8"/>
      <c r="B357" s="9"/>
      <c r="C357" s="19">
        <f>IF($E357&lt;&gt;"",SUBTOTAL(103,$E$3:$E357),"")</f>
        <v>351</v>
      </c>
      <c r="D357" s="19" t="s">
        <v>1322</v>
      </c>
      <c r="E357" s="20" t="s">
        <v>1323</v>
      </c>
      <c r="F357" s="19" t="s">
        <v>337</v>
      </c>
      <c r="G357" s="21">
        <v>8</v>
      </c>
      <c r="H357" s="22" t="s">
        <v>1323</v>
      </c>
      <c r="I357" s="22" t="s">
        <v>1324</v>
      </c>
      <c r="J357" s="22" t="s">
        <v>1257</v>
      </c>
      <c r="K357" s="22" t="s">
        <v>495</v>
      </c>
      <c r="L357" s="23">
        <v>580000</v>
      </c>
      <c r="M357" s="23">
        <v>4640000</v>
      </c>
      <c r="N357" s="24" t="s">
        <v>633</v>
      </c>
      <c r="O357" s="61" t="s">
        <v>1513</v>
      </c>
    </row>
    <row r="358" spans="1:15" ht="25.5">
      <c r="A358" s="8"/>
      <c r="B358" s="9"/>
      <c r="C358" s="19">
        <f>IF($E358&lt;&gt;"",SUBTOTAL(103,$E$3:$E358),"")</f>
        <v>352</v>
      </c>
      <c r="D358" s="19" t="s">
        <v>1325</v>
      </c>
      <c r="E358" s="20" t="s">
        <v>1326</v>
      </c>
      <c r="F358" s="19" t="s">
        <v>337</v>
      </c>
      <c r="G358" s="21">
        <v>8</v>
      </c>
      <c r="H358" s="22" t="s">
        <v>1326</v>
      </c>
      <c r="I358" s="22" t="s">
        <v>1327</v>
      </c>
      <c r="J358" s="22" t="s">
        <v>1257</v>
      </c>
      <c r="K358" s="22" t="s">
        <v>495</v>
      </c>
      <c r="L358" s="23">
        <v>145000</v>
      </c>
      <c r="M358" s="23">
        <v>1160000</v>
      </c>
      <c r="N358" s="24" t="s">
        <v>633</v>
      </c>
      <c r="O358" s="61" t="s">
        <v>1513</v>
      </c>
    </row>
    <row r="359" spans="1:15" s="55" customFormat="1" ht="21.75" customHeight="1">
      <c r="A359" s="8"/>
      <c r="B359" s="9"/>
      <c r="C359" s="56">
        <f>IF($E359&lt;&gt;"",SUBTOTAL(103,$E$3:$E359),"")</f>
      </c>
      <c r="D359" s="51" t="s">
        <v>1328</v>
      </c>
      <c r="E359" s="51"/>
      <c r="F359" s="51"/>
      <c r="G359" s="52"/>
      <c r="H359" s="53"/>
      <c r="I359" s="53"/>
      <c r="J359" s="53"/>
      <c r="K359" s="53"/>
      <c r="L359" s="54"/>
      <c r="M359" s="54"/>
      <c r="N359" s="54"/>
      <c r="O359" s="60" t="s">
        <v>1513</v>
      </c>
    </row>
    <row r="360" spans="1:15" ht="25.5">
      <c r="A360" s="8"/>
      <c r="B360" s="9"/>
      <c r="C360" s="19">
        <f>IF($E360&lt;&gt;"",SUBTOTAL(103,$E$3:$E360),"")</f>
        <v>353</v>
      </c>
      <c r="D360" s="19" t="s">
        <v>1329</v>
      </c>
      <c r="E360" s="20" t="s">
        <v>1330</v>
      </c>
      <c r="F360" s="19" t="s">
        <v>291</v>
      </c>
      <c r="G360" s="21">
        <v>300</v>
      </c>
      <c r="H360" s="22" t="s">
        <v>1330</v>
      </c>
      <c r="I360" s="22" t="s">
        <v>1086</v>
      </c>
      <c r="J360" s="22" t="s">
        <v>1087</v>
      </c>
      <c r="K360" s="22" t="s">
        <v>632</v>
      </c>
      <c r="L360" s="23">
        <v>42000</v>
      </c>
      <c r="M360" s="23">
        <v>12600000</v>
      </c>
      <c r="N360" s="24" t="s">
        <v>1088</v>
      </c>
      <c r="O360" s="61" t="s">
        <v>1513</v>
      </c>
    </row>
    <row r="361" spans="1:15" ht="25.5">
      <c r="A361" s="8"/>
      <c r="B361" s="9"/>
      <c r="C361" s="19">
        <f>IF($E361&lt;&gt;"",SUBTOTAL(103,$E$3:$E361),"")</f>
        <v>354</v>
      </c>
      <c r="D361" s="19" t="s">
        <v>1331</v>
      </c>
      <c r="E361" s="20" t="s">
        <v>1332</v>
      </c>
      <c r="F361" s="19" t="s">
        <v>77</v>
      </c>
      <c r="G361" s="21">
        <v>3000</v>
      </c>
      <c r="H361" s="22" t="s">
        <v>1332</v>
      </c>
      <c r="I361" s="22" t="s">
        <v>1086</v>
      </c>
      <c r="J361" s="22" t="s">
        <v>1087</v>
      </c>
      <c r="K361" s="22" t="s">
        <v>632</v>
      </c>
      <c r="L361" s="23">
        <v>84</v>
      </c>
      <c r="M361" s="23">
        <v>252000</v>
      </c>
      <c r="N361" s="24" t="s">
        <v>1088</v>
      </c>
      <c r="O361" s="61" t="s">
        <v>1513</v>
      </c>
    </row>
    <row r="362" spans="1:15" ht="25.5">
      <c r="A362" s="8"/>
      <c r="B362" s="9"/>
      <c r="C362" s="19">
        <f>IF($E362&lt;&gt;"",SUBTOTAL(103,$E$3:$E362),"")</f>
        <v>355</v>
      </c>
      <c r="D362" s="19" t="s">
        <v>1333</v>
      </c>
      <c r="E362" s="20" t="s">
        <v>1334</v>
      </c>
      <c r="F362" s="19" t="s">
        <v>1335</v>
      </c>
      <c r="G362" s="21">
        <v>75</v>
      </c>
      <c r="H362" s="22" t="s">
        <v>1334</v>
      </c>
      <c r="I362" s="22" t="s">
        <v>1336</v>
      </c>
      <c r="J362" s="22" t="s">
        <v>1337</v>
      </c>
      <c r="K362" s="22" t="s">
        <v>632</v>
      </c>
      <c r="L362" s="23">
        <v>27500</v>
      </c>
      <c r="M362" s="23">
        <v>2062500</v>
      </c>
      <c r="N362" s="24" t="s">
        <v>1204</v>
      </c>
      <c r="O362" s="61" t="s">
        <v>1513</v>
      </c>
    </row>
    <row r="363" spans="1:15" ht="25.5">
      <c r="A363" s="8"/>
      <c r="B363" s="9"/>
      <c r="C363" s="19">
        <f>IF($E363&lt;&gt;"",SUBTOTAL(103,$E$3:$E363),"")</f>
        <v>356</v>
      </c>
      <c r="D363" s="19" t="s">
        <v>1338</v>
      </c>
      <c r="E363" s="20" t="s">
        <v>1339</v>
      </c>
      <c r="F363" s="19" t="s">
        <v>77</v>
      </c>
      <c r="G363" s="21">
        <v>2000</v>
      </c>
      <c r="H363" s="22" t="s">
        <v>1339</v>
      </c>
      <c r="I363" s="22" t="s">
        <v>1340</v>
      </c>
      <c r="J363" s="22"/>
      <c r="K363" s="22" t="s">
        <v>632</v>
      </c>
      <c r="L363" s="23">
        <v>168</v>
      </c>
      <c r="M363" s="23">
        <v>336000</v>
      </c>
      <c r="N363" s="24" t="s">
        <v>1088</v>
      </c>
      <c r="O363" s="61" t="s">
        <v>1513</v>
      </c>
    </row>
    <row r="364" spans="1:15" ht="25.5">
      <c r="A364" s="8"/>
      <c r="B364" s="9"/>
      <c r="C364" s="19">
        <f>IF($E364&lt;&gt;"",SUBTOTAL(103,$E$3:$E364),"")</f>
        <v>357</v>
      </c>
      <c r="D364" s="19" t="s">
        <v>1341</v>
      </c>
      <c r="E364" s="20" t="s">
        <v>1342</v>
      </c>
      <c r="F364" s="19" t="s">
        <v>291</v>
      </c>
      <c r="G364" s="21">
        <v>6</v>
      </c>
      <c r="H364" s="22" t="s">
        <v>1342</v>
      </c>
      <c r="I364" s="22" t="s">
        <v>1343</v>
      </c>
      <c r="J364" s="22" t="s">
        <v>1203</v>
      </c>
      <c r="K364" s="22" t="s">
        <v>32</v>
      </c>
      <c r="L364" s="23">
        <v>36300</v>
      </c>
      <c r="M364" s="23">
        <v>217800</v>
      </c>
      <c r="N364" s="24" t="s">
        <v>1204</v>
      </c>
      <c r="O364" s="61" t="s">
        <v>1513</v>
      </c>
    </row>
    <row r="365" spans="1:15" ht="25.5">
      <c r="A365" s="8"/>
      <c r="B365" s="9"/>
      <c r="C365" s="19">
        <f>IF($E365&lt;&gt;"",SUBTOTAL(103,$E$3:$E365),"")</f>
        <v>358</v>
      </c>
      <c r="D365" s="19" t="s">
        <v>1344</v>
      </c>
      <c r="E365" s="20" t="s">
        <v>1345</v>
      </c>
      <c r="F365" s="19" t="s">
        <v>77</v>
      </c>
      <c r="G365" s="21">
        <v>1000</v>
      </c>
      <c r="H365" s="22" t="s">
        <v>1345</v>
      </c>
      <c r="I365" s="22" t="s">
        <v>1079</v>
      </c>
      <c r="J365" s="22" t="s">
        <v>1080</v>
      </c>
      <c r="K365" s="22" t="s">
        <v>1080</v>
      </c>
      <c r="L365" s="23">
        <v>237.6</v>
      </c>
      <c r="M365" s="23">
        <v>237600</v>
      </c>
      <c r="N365" s="24" t="s">
        <v>1062</v>
      </c>
      <c r="O365" s="61" t="s">
        <v>1513</v>
      </c>
    </row>
    <row r="366" spans="1:15" ht="25.5">
      <c r="A366" s="8"/>
      <c r="B366" s="9"/>
      <c r="C366" s="19">
        <f>IF($E366&lt;&gt;"",SUBTOTAL(103,$E$3:$E366),"")</f>
        <v>359</v>
      </c>
      <c r="D366" s="19" t="s">
        <v>1346</v>
      </c>
      <c r="E366" s="20" t="s">
        <v>1347</v>
      </c>
      <c r="F366" s="19" t="s">
        <v>77</v>
      </c>
      <c r="G366" s="21">
        <v>3000</v>
      </c>
      <c r="H366" s="22" t="s">
        <v>1347</v>
      </c>
      <c r="I366" s="22" t="s">
        <v>1340</v>
      </c>
      <c r="J366" s="22"/>
      <c r="K366" s="22" t="s">
        <v>632</v>
      </c>
      <c r="L366" s="23">
        <v>210</v>
      </c>
      <c r="M366" s="23">
        <v>630000</v>
      </c>
      <c r="N366" s="24" t="s">
        <v>1088</v>
      </c>
      <c r="O366" s="61" t="s">
        <v>1513</v>
      </c>
    </row>
    <row r="367" spans="1:15" ht="25.5">
      <c r="A367" s="8"/>
      <c r="B367" s="9"/>
      <c r="C367" s="19">
        <f>IF($E367&lt;&gt;"",SUBTOTAL(103,$E$3:$E367),"")</f>
        <v>360</v>
      </c>
      <c r="D367" s="19" t="s">
        <v>1348</v>
      </c>
      <c r="E367" s="20" t="s">
        <v>1349</v>
      </c>
      <c r="F367" s="19" t="s">
        <v>291</v>
      </c>
      <c r="G367" s="21">
        <v>20</v>
      </c>
      <c r="H367" s="22" t="s">
        <v>1349</v>
      </c>
      <c r="I367" s="22" t="s">
        <v>1202</v>
      </c>
      <c r="J367" s="22" t="s">
        <v>1080</v>
      </c>
      <c r="K367" s="22" t="s">
        <v>1080</v>
      </c>
      <c r="L367" s="23">
        <v>38500</v>
      </c>
      <c r="M367" s="23">
        <v>770000</v>
      </c>
      <c r="N367" s="24" t="s">
        <v>1062</v>
      </c>
      <c r="O367" s="61" t="s">
        <v>1513</v>
      </c>
    </row>
    <row r="368" spans="1:15" ht="25.5">
      <c r="A368" s="8"/>
      <c r="B368" s="9"/>
      <c r="C368" s="19">
        <f>IF($E368&lt;&gt;"",SUBTOTAL(103,$E$3:$E368),"")</f>
        <v>361</v>
      </c>
      <c r="D368" s="19" t="s">
        <v>1350</v>
      </c>
      <c r="E368" s="20" t="s">
        <v>1351</v>
      </c>
      <c r="F368" s="19" t="s">
        <v>77</v>
      </c>
      <c r="G368" s="21">
        <v>1000</v>
      </c>
      <c r="H368" s="22" t="s">
        <v>1351</v>
      </c>
      <c r="I368" s="22" t="s">
        <v>1352</v>
      </c>
      <c r="J368" s="22" t="s">
        <v>1353</v>
      </c>
      <c r="K368" s="22" t="s">
        <v>632</v>
      </c>
      <c r="L368" s="23">
        <v>340</v>
      </c>
      <c r="M368" s="23">
        <v>340000</v>
      </c>
      <c r="N368" s="24" t="s">
        <v>633</v>
      </c>
      <c r="O368" s="61" t="s">
        <v>1513</v>
      </c>
    </row>
    <row r="369" spans="1:15" ht="25.5">
      <c r="A369" s="8"/>
      <c r="B369" s="9"/>
      <c r="C369" s="19">
        <f>IF($E369&lt;&gt;"",SUBTOTAL(103,$E$3:$E369),"")</f>
        <v>362</v>
      </c>
      <c r="D369" s="19" t="s">
        <v>1354</v>
      </c>
      <c r="E369" s="20" t="s">
        <v>1355</v>
      </c>
      <c r="F369" s="19" t="s">
        <v>77</v>
      </c>
      <c r="G369" s="21">
        <v>2000</v>
      </c>
      <c r="H369" s="22" t="s">
        <v>1355</v>
      </c>
      <c r="I369" s="22" t="s">
        <v>1202</v>
      </c>
      <c r="J369" s="22" t="s">
        <v>1080</v>
      </c>
      <c r="K369" s="22" t="s">
        <v>1080</v>
      </c>
      <c r="L369" s="23">
        <v>68.2</v>
      </c>
      <c r="M369" s="23">
        <v>136400</v>
      </c>
      <c r="N369" s="24" t="s">
        <v>1062</v>
      </c>
      <c r="O369" s="61" t="s">
        <v>1513</v>
      </c>
    </row>
    <row r="370" spans="1:15" ht="25.5">
      <c r="A370" s="8"/>
      <c r="B370" s="9"/>
      <c r="C370" s="19">
        <f>IF($E370&lt;&gt;"",SUBTOTAL(103,$E$3:$E370),"")</f>
        <v>363</v>
      </c>
      <c r="D370" s="19" t="s">
        <v>1356</v>
      </c>
      <c r="E370" s="20" t="s">
        <v>1357</v>
      </c>
      <c r="F370" s="19" t="s">
        <v>1358</v>
      </c>
      <c r="G370" s="21">
        <v>50000</v>
      </c>
      <c r="H370" s="22" t="s">
        <v>1357</v>
      </c>
      <c r="I370" s="22" t="s">
        <v>1359</v>
      </c>
      <c r="J370" s="22" t="s">
        <v>1360</v>
      </c>
      <c r="K370" s="22" t="s">
        <v>32</v>
      </c>
      <c r="L370" s="23">
        <v>20</v>
      </c>
      <c r="M370" s="23">
        <v>1000000</v>
      </c>
      <c r="N370" s="24" t="s">
        <v>633</v>
      </c>
      <c r="O370" s="61" t="s">
        <v>1513</v>
      </c>
    </row>
    <row r="371" spans="1:15" ht="25.5">
      <c r="A371" s="8"/>
      <c r="B371" s="9"/>
      <c r="C371" s="19">
        <f>IF($E371&lt;&gt;"",SUBTOTAL(103,$E$3:$E371),"")</f>
        <v>364</v>
      </c>
      <c r="D371" s="19" t="s">
        <v>1361</v>
      </c>
      <c r="E371" s="20" t="s">
        <v>1362</v>
      </c>
      <c r="F371" s="19" t="s">
        <v>77</v>
      </c>
      <c r="G371" s="21">
        <v>500</v>
      </c>
      <c r="H371" s="22" t="s">
        <v>1362</v>
      </c>
      <c r="I371" s="22" t="s">
        <v>1079</v>
      </c>
      <c r="J371" s="22" t="s">
        <v>1080</v>
      </c>
      <c r="K371" s="22" t="s">
        <v>1080</v>
      </c>
      <c r="L371" s="23">
        <v>262.9</v>
      </c>
      <c r="M371" s="23">
        <v>131450</v>
      </c>
      <c r="N371" s="24" t="s">
        <v>1062</v>
      </c>
      <c r="O371" s="61" t="s">
        <v>1513</v>
      </c>
    </row>
    <row r="372" spans="1:15" ht="25.5">
      <c r="A372" s="8"/>
      <c r="B372" s="9"/>
      <c r="C372" s="19">
        <f>IF($E372&lt;&gt;"",SUBTOTAL(103,$E$3:$E372),"")</f>
        <v>365</v>
      </c>
      <c r="D372" s="19" t="s">
        <v>1363</v>
      </c>
      <c r="E372" s="20" t="s">
        <v>1364</v>
      </c>
      <c r="F372" s="19" t="s">
        <v>77</v>
      </c>
      <c r="G372" s="21">
        <v>2000</v>
      </c>
      <c r="H372" s="22" t="s">
        <v>1365</v>
      </c>
      <c r="I372" s="22" t="s">
        <v>1366</v>
      </c>
      <c r="J372" s="22" t="s">
        <v>1060</v>
      </c>
      <c r="K372" s="22" t="s">
        <v>1367</v>
      </c>
      <c r="L372" s="23">
        <v>2721</v>
      </c>
      <c r="M372" s="23">
        <v>5442000</v>
      </c>
      <c r="N372" s="24" t="s">
        <v>187</v>
      </c>
      <c r="O372" s="61" t="s">
        <v>1513</v>
      </c>
    </row>
    <row r="373" spans="1:15" ht="25.5">
      <c r="A373" s="8"/>
      <c r="B373" s="9"/>
      <c r="C373" s="19">
        <f>IF($E373&lt;&gt;"",SUBTOTAL(103,$E$3:$E373),"")</f>
        <v>366</v>
      </c>
      <c r="D373" s="19" t="s">
        <v>1368</v>
      </c>
      <c r="E373" s="20" t="s">
        <v>1369</v>
      </c>
      <c r="F373" s="19" t="s">
        <v>77</v>
      </c>
      <c r="G373" s="21">
        <v>1000</v>
      </c>
      <c r="H373" s="22" t="s">
        <v>1369</v>
      </c>
      <c r="I373" s="22" t="s">
        <v>1340</v>
      </c>
      <c r="J373" s="22"/>
      <c r="K373" s="22" t="s">
        <v>632</v>
      </c>
      <c r="L373" s="23">
        <v>2940</v>
      </c>
      <c r="M373" s="23">
        <v>2940000</v>
      </c>
      <c r="N373" s="24" t="s">
        <v>1088</v>
      </c>
      <c r="O373" s="61" t="s">
        <v>1513</v>
      </c>
    </row>
    <row r="374" spans="1:15" ht="25.5">
      <c r="A374" s="8"/>
      <c r="B374" s="9"/>
      <c r="C374" s="19">
        <f>IF($E374&lt;&gt;"",SUBTOTAL(103,$E$3:$E374),"")</f>
        <v>367</v>
      </c>
      <c r="D374" s="19" t="s">
        <v>1370</v>
      </c>
      <c r="E374" s="20" t="s">
        <v>1371</v>
      </c>
      <c r="F374" s="19" t="s">
        <v>1372</v>
      </c>
      <c r="G374" s="21">
        <v>8000</v>
      </c>
      <c r="H374" s="22" t="s">
        <v>1371</v>
      </c>
      <c r="I374" s="22" t="s">
        <v>1373</v>
      </c>
      <c r="J374" s="22" t="s">
        <v>1374</v>
      </c>
      <c r="K374" s="22" t="s">
        <v>32</v>
      </c>
      <c r="L374" s="23">
        <v>21000</v>
      </c>
      <c r="M374" s="23">
        <v>168000000</v>
      </c>
      <c r="N374" s="24" t="s">
        <v>1088</v>
      </c>
      <c r="O374" s="61" t="s">
        <v>1513</v>
      </c>
    </row>
    <row r="375" spans="1:15" ht="25.5">
      <c r="A375" s="8"/>
      <c r="B375" s="9"/>
      <c r="C375" s="19">
        <f>IF($E375&lt;&gt;"",SUBTOTAL(103,$E$3:$E375),"")</f>
        <v>368</v>
      </c>
      <c r="D375" s="19" t="s">
        <v>1375</v>
      </c>
      <c r="E375" s="20" t="s">
        <v>1376</v>
      </c>
      <c r="F375" s="19" t="s">
        <v>291</v>
      </c>
      <c r="G375" s="21">
        <v>500</v>
      </c>
      <c r="H375" s="22" t="s">
        <v>1376</v>
      </c>
      <c r="I375" s="22" t="s">
        <v>1202</v>
      </c>
      <c r="J375" s="22" t="s">
        <v>1377</v>
      </c>
      <c r="K375" s="22" t="s">
        <v>1378</v>
      </c>
      <c r="L375" s="23">
        <v>34650</v>
      </c>
      <c r="M375" s="23">
        <v>17325000</v>
      </c>
      <c r="N375" s="24" t="s">
        <v>1062</v>
      </c>
      <c r="O375" s="61" t="s">
        <v>1513</v>
      </c>
    </row>
    <row r="376" spans="1:15" ht="25.5">
      <c r="A376" s="8"/>
      <c r="B376" s="9"/>
      <c r="C376" s="19">
        <f>IF($E376&lt;&gt;"",SUBTOTAL(103,$E$3:$E376),"")</f>
        <v>369</v>
      </c>
      <c r="D376" s="19" t="s">
        <v>1379</v>
      </c>
      <c r="E376" s="20" t="s">
        <v>1380</v>
      </c>
      <c r="F376" s="19" t="s">
        <v>1372</v>
      </c>
      <c r="G376" s="21">
        <v>50</v>
      </c>
      <c r="H376" s="22" t="s">
        <v>1380</v>
      </c>
      <c r="I376" s="22" t="s">
        <v>1381</v>
      </c>
      <c r="J376" s="22" t="s">
        <v>1382</v>
      </c>
      <c r="K376" s="22" t="s">
        <v>1241</v>
      </c>
      <c r="L376" s="23">
        <v>68250</v>
      </c>
      <c r="M376" s="23">
        <v>3412500</v>
      </c>
      <c r="N376" s="24" t="s">
        <v>1088</v>
      </c>
      <c r="O376" s="61" t="s">
        <v>1513</v>
      </c>
    </row>
    <row r="377" spans="1:15" ht="25.5">
      <c r="A377" s="8"/>
      <c r="B377" s="9"/>
      <c r="C377" s="19">
        <f>IF($E377&lt;&gt;"",SUBTOTAL(103,$E$3:$E377),"")</f>
        <v>370</v>
      </c>
      <c r="D377" s="19" t="s">
        <v>1383</v>
      </c>
      <c r="E377" s="20" t="s">
        <v>1384</v>
      </c>
      <c r="F377" s="19" t="s">
        <v>77</v>
      </c>
      <c r="G377" s="21">
        <v>2000</v>
      </c>
      <c r="H377" s="22" t="s">
        <v>1384</v>
      </c>
      <c r="I377" s="22" t="s">
        <v>1385</v>
      </c>
      <c r="J377" s="22" t="s">
        <v>1087</v>
      </c>
      <c r="K377" s="22" t="s">
        <v>632</v>
      </c>
      <c r="L377" s="23">
        <v>189</v>
      </c>
      <c r="M377" s="23">
        <v>378000</v>
      </c>
      <c r="N377" s="24" t="s">
        <v>1088</v>
      </c>
      <c r="O377" s="61" t="s">
        <v>1513</v>
      </c>
    </row>
    <row r="378" spans="1:15" ht="25.5">
      <c r="A378" s="8"/>
      <c r="B378" s="9"/>
      <c r="C378" s="19">
        <f>IF($E378&lt;&gt;"",SUBTOTAL(103,$E$3:$E378),"")</f>
        <v>371</v>
      </c>
      <c r="D378" s="19" t="s">
        <v>1386</v>
      </c>
      <c r="E378" s="20" t="s">
        <v>1387</v>
      </c>
      <c r="F378" s="19" t="s">
        <v>291</v>
      </c>
      <c r="G378" s="21">
        <v>6</v>
      </c>
      <c r="H378" s="22" t="s">
        <v>1387</v>
      </c>
      <c r="I378" s="22" t="s">
        <v>1086</v>
      </c>
      <c r="J378" s="22" t="s">
        <v>1353</v>
      </c>
      <c r="K378" s="22" t="s">
        <v>632</v>
      </c>
      <c r="L378" s="23">
        <v>97000</v>
      </c>
      <c r="M378" s="23">
        <v>582000</v>
      </c>
      <c r="N378" s="24" t="s">
        <v>633</v>
      </c>
      <c r="O378" s="61" t="s">
        <v>1513</v>
      </c>
    </row>
    <row r="379" spans="1:15" ht="25.5">
      <c r="A379" s="8"/>
      <c r="B379" s="9"/>
      <c r="C379" s="19">
        <f>IF($E379&lt;&gt;"",SUBTOTAL(103,$E$3:$E379),"")</f>
        <v>372</v>
      </c>
      <c r="D379" s="19" t="s">
        <v>1388</v>
      </c>
      <c r="E379" s="20" t="s">
        <v>1389</v>
      </c>
      <c r="F379" s="19" t="s">
        <v>1390</v>
      </c>
      <c r="G379" s="21">
        <v>200000</v>
      </c>
      <c r="H379" s="22" t="s">
        <v>1389</v>
      </c>
      <c r="I379" s="22" t="s">
        <v>1391</v>
      </c>
      <c r="J379" s="22" t="s">
        <v>1203</v>
      </c>
      <c r="K379" s="22" t="s">
        <v>32</v>
      </c>
      <c r="L379" s="23">
        <v>44</v>
      </c>
      <c r="M379" s="23">
        <v>8800000</v>
      </c>
      <c r="N379" s="24" t="s">
        <v>1204</v>
      </c>
      <c r="O379" s="61" t="s">
        <v>1513</v>
      </c>
    </row>
    <row r="380" spans="1:15" ht="25.5">
      <c r="A380" s="8"/>
      <c r="B380" s="9"/>
      <c r="C380" s="19">
        <f>IF($E380&lt;&gt;"",SUBTOTAL(103,$E$3:$E380),"")</f>
        <v>373</v>
      </c>
      <c r="D380" s="19" t="s">
        <v>1392</v>
      </c>
      <c r="E380" s="20" t="s">
        <v>1393</v>
      </c>
      <c r="F380" s="19" t="s">
        <v>353</v>
      </c>
      <c r="G380" s="21">
        <v>100</v>
      </c>
      <c r="H380" s="22" t="s">
        <v>1393</v>
      </c>
      <c r="I380" s="22" t="s">
        <v>1394</v>
      </c>
      <c r="J380" s="22" t="s">
        <v>1395</v>
      </c>
      <c r="K380" s="22" t="s">
        <v>32</v>
      </c>
      <c r="L380" s="23">
        <v>92400</v>
      </c>
      <c r="M380" s="23">
        <v>9240000</v>
      </c>
      <c r="N380" s="24" t="s">
        <v>1204</v>
      </c>
      <c r="O380" s="61" t="s">
        <v>1513</v>
      </c>
    </row>
    <row r="381" spans="1:15" ht="25.5">
      <c r="A381" s="8"/>
      <c r="B381" s="9"/>
      <c r="C381" s="19">
        <f>IF($E381&lt;&gt;"",SUBTOTAL(103,$E$3:$E381),"")</f>
        <v>374</v>
      </c>
      <c r="D381" s="19" t="s">
        <v>1396</v>
      </c>
      <c r="E381" s="20" t="s">
        <v>1397</v>
      </c>
      <c r="F381" s="19" t="s">
        <v>1390</v>
      </c>
      <c r="G381" s="21">
        <v>5000</v>
      </c>
      <c r="H381" s="22" t="s">
        <v>1397</v>
      </c>
      <c r="I381" s="22" t="s">
        <v>1398</v>
      </c>
      <c r="J381" s="22"/>
      <c r="K381" s="22" t="s">
        <v>1399</v>
      </c>
      <c r="L381" s="23">
        <v>84</v>
      </c>
      <c r="M381" s="23">
        <v>420000</v>
      </c>
      <c r="N381" s="24" t="s">
        <v>1088</v>
      </c>
      <c r="O381" s="61" t="s">
        <v>1513</v>
      </c>
    </row>
    <row r="382" spans="1:15" ht="25.5">
      <c r="A382" s="8"/>
      <c r="B382" s="9"/>
      <c r="C382" s="19">
        <f>IF($E382&lt;&gt;"",SUBTOTAL(103,$E$3:$E382),"")</f>
        <v>375</v>
      </c>
      <c r="D382" s="19" t="s">
        <v>1400</v>
      </c>
      <c r="E382" s="20" t="s">
        <v>1401</v>
      </c>
      <c r="F382" s="19" t="s">
        <v>1358</v>
      </c>
      <c r="G382" s="21">
        <v>500</v>
      </c>
      <c r="H382" s="22" t="s">
        <v>1402</v>
      </c>
      <c r="I382" s="22" t="s">
        <v>79</v>
      </c>
      <c r="J382" s="22" t="s">
        <v>41</v>
      </c>
      <c r="K382" s="22" t="s">
        <v>42</v>
      </c>
      <c r="L382" s="23">
        <v>1600</v>
      </c>
      <c r="M382" s="23">
        <v>800000</v>
      </c>
      <c r="N382" s="24" t="s">
        <v>43</v>
      </c>
      <c r="O382" s="61" t="s">
        <v>1513</v>
      </c>
    </row>
    <row r="383" spans="1:15" ht="25.5">
      <c r="A383" s="8"/>
      <c r="B383" s="9"/>
      <c r="C383" s="19">
        <f>IF($E383&lt;&gt;"",SUBTOTAL(103,$E$3:$E383),"")</f>
        <v>376</v>
      </c>
      <c r="D383" s="19" t="s">
        <v>1403</v>
      </c>
      <c r="E383" s="20" t="s">
        <v>1404</v>
      </c>
      <c r="F383" s="19" t="s">
        <v>1372</v>
      </c>
      <c r="G383" s="21">
        <v>1500</v>
      </c>
      <c r="H383" s="22" t="s">
        <v>1405</v>
      </c>
      <c r="I383" s="22" t="s">
        <v>1202</v>
      </c>
      <c r="J383" s="22" t="s">
        <v>1377</v>
      </c>
      <c r="K383" s="22" t="s">
        <v>1378</v>
      </c>
      <c r="L383" s="23">
        <v>16800</v>
      </c>
      <c r="M383" s="23">
        <v>25200000</v>
      </c>
      <c r="N383" s="24" t="s">
        <v>1062</v>
      </c>
      <c r="O383" s="61" t="s">
        <v>1513</v>
      </c>
    </row>
    <row r="384" spans="1:15" ht="25.5">
      <c r="A384" s="8"/>
      <c r="B384" s="9"/>
      <c r="C384" s="19">
        <f>IF($E384&lt;&gt;"",SUBTOTAL(103,$E$3:$E384),"")</f>
        <v>377</v>
      </c>
      <c r="D384" s="19" t="s">
        <v>1406</v>
      </c>
      <c r="E384" s="20" t="s">
        <v>1407</v>
      </c>
      <c r="F384" s="19" t="s">
        <v>77</v>
      </c>
      <c r="G384" s="21">
        <v>3000</v>
      </c>
      <c r="H384" s="22" t="s">
        <v>1407</v>
      </c>
      <c r="I384" s="22" t="s">
        <v>1408</v>
      </c>
      <c r="J384" s="22" t="s">
        <v>1353</v>
      </c>
      <c r="K384" s="22" t="s">
        <v>632</v>
      </c>
      <c r="L384" s="23">
        <v>2900</v>
      </c>
      <c r="M384" s="23">
        <v>8700000</v>
      </c>
      <c r="N384" s="24" t="s">
        <v>633</v>
      </c>
      <c r="O384" s="61" t="s">
        <v>1513</v>
      </c>
    </row>
    <row r="385" spans="1:15" ht="25.5">
      <c r="A385" s="8"/>
      <c r="B385" s="9"/>
      <c r="C385" s="19">
        <f>IF($E385&lt;&gt;"",SUBTOTAL(103,$E$3:$E385),"")</f>
        <v>378</v>
      </c>
      <c r="D385" s="19" t="s">
        <v>1409</v>
      </c>
      <c r="E385" s="20" t="s">
        <v>1410</v>
      </c>
      <c r="F385" s="19" t="s">
        <v>77</v>
      </c>
      <c r="G385" s="21">
        <v>3000</v>
      </c>
      <c r="H385" s="22" t="s">
        <v>1410</v>
      </c>
      <c r="I385" s="22" t="s">
        <v>1408</v>
      </c>
      <c r="J385" s="22" t="s">
        <v>1353</v>
      </c>
      <c r="K385" s="22" t="s">
        <v>632</v>
      </c>
      <c r="L385" s="23">
        <v>370</v>
      </c>
      <c r="M385" s="23">
        <v>1110000</v>
      </c>
      <c r="N385" s="24" t="s">
        <v>633</v>
      </c>
      <c r="O385" s="61" t="s">
        <v>1513</v>
      </c>
    </row>
    <row r="386" spans="1:15" ht="25.5">
      <c r="A386" s="8"/>
      <c r="B386" s="9"/>
      <c r="C386" s="19">
        <f>IF($E386&lt;&gt;"",SUBTOTAL(103,$E$3:$E386),"")</f>
        <v>379</v>
      </c>
      <c r="D386" s="19" t="s">
        <v>1411</v>
      </c>
      <c r="E386" s="20" t="s">
        <v>1412</v>
      </c>
      <c r="F386" s="19" t="s">
        <v>77</v>
      </c>
      <c r="G386" s="21">
        <v>1000</v>
      </c>
      <c r="H386" s="22" t="s">
        <v>1412</v>
      </c>
      <c r="I386" s="22" t="s">
        <v>1408</v>
      </c>
      <c r="J386" s="22" t="s">
        <v>1353</v>
      </c>
      <c r="K386" s="22" t="s">
        <v>632</v>
      </c>
      <c r="L386" s="23">
        <v>200</v>
      </c>
      <c r="M386" s="23">
        <v>200000</v>
      </c>
      <c r="N386" s="24" t="s">
        <v>633</v>
      </c>
      <c r="O386" s="61" t="s">
        <v>1513</v>
      </c>
    </row>
    <row r="387" spans="1:15" ht="25.5">
      <c r="A387" s="8"/>
      <c r="B387" s="9"/>
      <c r="C387" s="19">
        <f>IF($E387&lt;&gt;"",SUBTOTAL(103,$E$3:$E387),"")</f>
        <v>380</v>
      </c>
      <c r="D387" s="19" t="s">
        <v>1413</v>
      </c>
      <c r="E387" s="20" t="s">
        <v>1414</v>
      </c>
      <c r="F387" s="19" t="s">
        <v>77</v>
      </c>
      <c r="G387" s="21">
        <v>500</v>
      </c>
      <c r="H387" s="22" t="s">
        <v>1414</v>
      </c>
      <c r="I387" s="22" t="s">
        <v>1408</v>
      </c>
      <c r="J387" s="22" t="s">
        <v>1353</v>
      </c>
      <c r="K387" s="22" t="s">
        <v>632</v>
      </c>
      <c r="L387" s="23">
        <v>120</v>
      </c>
      <c r="M387" s="23">
        <v>60000</v>
      </c>
      <c r="N387" s="24" t="s">
        <v>633</v>
      </c>
      <c r="O387" s="61" t="s">
        <v>1513</v>
      </c>
    </row>
    <row r="388" spans="1:15" ht="25.5">
      <c r="A388" s="8"/>
      <c r="B388" s="9"/>
      <c r="C388" s="19">
        <f>IF($E388&lt;&gt;"",SUBTOTAL(103,$E$3:$E388),"")</f>
        <v>381</v>
      </c>
      <c r="D388" s="19" t="s">
        <v>1415</v>
      </c>
      <c r="E388" s="20" t="s">
        <v>1416</v>
      </c>
      <c r="F388" s="19" t="s">
        <v>77</v>
      </c>
      <c r="G388" s="21">
        <v>3000</v>
      </c>
      <c r="H388" s="22" t="s">
        <v>1416</v>
      </c>
      <c r="I388" s="22" t="s">
        <v>1417</v>
      </c>
      <c r="J388" s="22" t="s">
        <v>1087</v>
      </c>
      <c r="K388" s="22" t="s">
        <v>632</v>
      </c>
      <c r="L388" s="23">
        <v>2310</v>
      </c>
      <c r="M388" s="23">
        <v>6930000</v>
      </c>
      <c r="N388" s="24" t="s">
        <v>1088</v>
      </c>
      <c r="O388" s="61" t="s">
        <v>1513</v>
      </c>
    </row>
    <row r="389" spans="1:15" ht="25.5">
      <c r="A389" s="8"/>
      <c r="B389" s="9"/>
      <c r="C389" s="19">
        <f>IF($E389&lt;&gt;"",SUBTOTAL(103,$E$3:$E389),"")</f>
        <v>382</v>
      </c>
      <c r="D389" s="19" t="s">
        <v>1418</v>
      </c>
      <c r="E389" s="20" t="s">
        <v>1419</v>
      </c>
      <c r="F389" s="19" t="s">
        <v>77</v>
      </c>
      <c r="G389" s="21">
        <v>3000</v>
      </c>
      <c r="H389" s="22" t="s">
        <v>1419</v>
      </c>
      <c r="I389" s="22" t="s">
        <v>1079</v>
      </c>
      <c r="J389" s="22" t="s">
        <v>1080</v>
      </c>
      <c r="K389" s="22" t="s">
        <v>1080</v>
      </c>
      <c r="L389" s="23">
        <v>127.6</v>
      </c>
      <c r="M389" s="23">
        <v>382800</v>
      </c>
      <c r="N389" s="24" t="s">
        <v>1062</v>
      </c>
      <c r="O389" s="61" t="s">
        <v>1513</v>
      </c>
    </row>
    <row r="390" spans="1:15" ht="25.5">
      <c r="A390" s="8"/>
      <c r="B390" s="9"/>
      <c r="C390" s="19">
        <f>IF($E390&lt;&gt;"",SUBTOTAL(103,$E$3:$E390),"")</f>
        <v>383</v>
      </c>
      <c r="D390" s="19" t="s">
        <v>1420</v>
      </c>
      <c r="E390" s="20" t="s">
        <v>1421</v>
      </c>
      <c r="F390" s="19" t="s">
        <v>77</v>
      </c>
      <c r="G390" s="21">
        <v>1000</v>
      </c>
      <c r="H390" s="22" t="s">
        <v>1421</v>
      </c>
      <c r="I390" s="22" t="s">
        <v>1340</v>
      </c>
      <c r="J390" s="22"/>
      <c r="K390" s="22" t="s">
        <v>1422</v>
      </c>
      <c r="L390" s="23">
        <v>472.5</v>
      </c>
      <c r="M390" s="23">
        <v>472500</v>
      </c>
      <c r="N390" s="24" t="s">
        <v>1088</v>
      </c>
      <c r="O390" s="61" t="s">
        <v>1513</v>
      </c>
    </row>
    <row r="391" spans="1:15" ht="25.5">
      <c r="A391" s="8"/>
      <c r="B391" s="9"/>
      <c r="C391" s="19">
        <f>IF($E391&lt;&gt;"",SUBTOTAL(103,$E$3:$E391),"")</f>
        <v>384</v>
      </c>
      <c r="D391" s="19" t="s">
        <v>1423</v>
      </c>
      <c r="E391" s="20" t="s">
        <v>1424</v>
      </c>
      <c r="F391" s="19" t="s">
        <v>77</v>
      </c>
      <c r="G391" s="21">
        <v>1000</v>
      </c>
      <c r="H391" s="22" t="s">
        <v>1424</v>
      </c>
      <c r="I391" s="22" t="s">
        <v>1425</v>
      </c>
      <c r="J391" s="22" t="s">
        <v>1337</v>
      </c>
      <c r="K391" s="22" t="s">
        <v>632</v>
      </c>
      <c r="L391" s="23">
        <v>396</v>
      </c>
      <c r="M391" s="23">
        <v>396000</v>
      </c>
      <c r="N391" s="24" t="s">
        <v>1204</v>
      </c>
      <c r="O391" s="61" t="s">
        <v>1513</v>
      </c>
    </row>
    <row r="392" spans="1:15" ht="25.5">
      <c r="A392" s="8"/>
      <c r="B392" s="9"/>
      <c r="C392" s="19">
        <f>IF($E392&lt;&gt;"",SUBTOTAL(103,$E$3:$E392),"")</f>
        <v>385</v>
      </c>
      <c r="D392" s="19" t="s">
        <v>1426</v>
      </c>
      <c r="E392" s="20" t="s">
        <v>1427</v>
      </c>
      <c r="F392" s="19" t="s">
        <v>77</v>
      </c>
      <c r="G392" s="21">
        <v>20000</v>
      </c>
      <c r="H392" s="22" t="s">
        <v>1427</v>
      </c>
      <c r="I392" s="22" t="s">
        <v>1336</v>
      </c>
      <c r="J392" s="22" t="s">
        <v>1377</v>
      </c>
      <c r="K392" s="22" t="s">
        <v>1378</v>
      </c>
      <c r="L392" s="23">
        <v>63</v>
      </c>
      <c r="M392" s="23">
        <v>1260000</v>
      </c>
      <c r="N392" s="24" t="s">
        <v>1062</v>
      </c>
      <c r="O392" s="61" t="s">
        <v>1513</v>
      </c>
    </row>
    <row r="393" spans="1:15" ht="25.5">
      <c r="A393" s="8"/>
      <c r="B393" s="9"/>
      <c r="C393" s="19">
        <f>IF($E393&lt;&gt;"",SUBTOTAL(103,$E$3:$E393),"")</f>
        <v>386</v>
      </c>
      <c r="D393" s="19" t="s">
        <v>1428</v>
      </c>
      <c r="E393" s="20" t="s">
        <v>1429</v>
      </c>
      <c r="F393" s="19" t="s">
        <v>77</v>
      </c>
      <c r="G393" s="21">
        <v>10000</v>
      </c>
      <c r="H393" s="22" t="s">
        <v>1429</v>
      </c>
      <c r="I393" s="22" t="s">
        <v>1430</v>
      </c>
      <c r="J393" s="22" t="s">
        <v>1431</v>
      </c>
      <c r="K393" s="22" t="s">
        <v>766</v>
      </c>
      <c r="L393" s="23">
        <v>94.5</v>
      </c>
      <c r="M393" s="23">
        <v>945000</v>
      </c>
      <c r="N393" s="24" t="s">
        <v>1062</v>
      </c>
      <c r="O393" s="61" t="s">
        <v>1513</v>
      </c>
    </row>
    <row r="394" spans="1:15" ht="25.5">
      <c r="A394" s="8"/>
      <c r="B394" s="9"/>
      <c r="C394" s="19">
        <f>IF($E394&lt;&gt;"",SUBTOTAL(103,$E$3:$E394),"")</f>
        <v>387</v>
      </c>
      <c r="D394" s="19" t="s">
        <v>1432</v>
      </c>
      <c r="E394" s="20" t="s">
        <v>1433</v>
      </c>
      <c r="F394" s="19" t="s">
        <v>77</v>
      </c>
      <c r="G394" s="21">
        <v>1000</v>
      </c>
      <c r="H394" s="22" t="s">
        <v>1433</v>
      </c>
      <c r="I394" s="22" t="s">
        <v>1425</v>
      </c>
      <c r="J394" s="22" t="s">
        <v>294</v>
      </c>
      <c r="K394" s="22" t="s">
        <v>294</v>
      </c>
      <c r="L394" s="23">
        <v>242</v>
      </c>
      <c r="M394" s="23">
        <v>242000</v>
      </c>
      <c r="N394" s="24" t="s">
        <v>1204</v>
      </c>
      <c r="O394" s="61" t="s">
        <v>1513</v>
      </c>
    </row>
    <row r="395" spans="1:15" ht="25.5">
      <c r="A395" s="8"/>
      <c r="B395" s="9"/>
      <c r="C395" s="19">
        <f>IF($E395&lt;&gt;"",SUBTOTAL(103,$E$3:$E395),"")</f>
        <v>388</v>
      </c>
      <c r="D395" s="19" t="s">
        <v>1434</v>
      </c>
      <c r="E395" s="20" t="s">
        <v>1435</v>
      </c>
      <c r="F395" s="19" t="s">
        <v>77</v>
      </c>
      <c r="G395" s="21">
        <v>1000</v>
      </c>
      <c r="H395" s="22" t="s">
        <v>1435</v>
      </c>
      <c r="I395" s="22" t="s">
        <v>1079</v>
      </c>
      <c r="J395" s="22" t="s">
        <v>1080</v>
      </c>
      <c r="K395" s="22" t="s">
        <v>1080</v>
      </c>
      <c r="L395" s="23">
        <v>50</v>
      </c>
      <c r="M395" s="23">
        <v>50000</v>
      </c>
      <c r="N395" s="24" t="s">
        <v>1062</v>
      </c>
      <c r="O395" s="61" t="s">
        <v>1513</v>
      </c>
    </row>
    <row r="396" spans="1:15" ht="25.5">
      <c r="A396" s="8"/>
      <c r="B396" s="9"/>
      <c r="C396" s="19">
        <f>IF($E396&lt;&gt;"",SUBTOTAL(103,$E$3:$E396),"")</f>
        <v>389</v>
      </c>
      <c r="D396" s="19" t="s">
        <v>1436</v>
      </c>
      <c r="E396" s="20" t="s">
        <v>1437</v>
      </c>
      <c r="F396" s="19" t="s">
        <v>77</v>
      </c>
      <c r="G396" s="21">
        <v>1000</v>
      </c>
      <c r="H396" s="22" t="s">
        <v>1437</v>
      </c>
      <c r="I396" s="22" t="s">
        <v>1408</v>
      </c>
      <c r="J396" s="22" t="s">
        <v>1353</v>
      </c>
      <c r="K396" s="22" t="s">
        <v>632</v>
      </c>
      <c r="L396" s="23">
        <v>150</v>
      </c>
      <c r="M396" s="23">
        <v>150000</v>
      </c>
      <c r="N396" s="24" t="s">
        <v>633</v>
      </c>
      <c r="O396" s="61" t="s">
        <v>1513</v>
      </c>
    </row>
    <row r="397" spans="1:15" ht="25.5">
      <c r="A397" s="8"/>
      <c r="B397" s="9"/>
      <c r="C397" s="19">
        <f>IF($E397&lt;&gt;"",SUBTOTAL(103,$E$3:$E397),"")</f>
        <v>390</v>
      </c>
      <c r="D397" s="19" t="s">
        <v>1438</v>
      </c>
      <c r="E397" s="20" t="s">
        <v>1439</v>
      </c>
      <c r="F397" s="19" t="s">
        <v>77</v>
      </c>
      <c r="G397" s="21">
        <v>1000</v>
      </c>
      <c r="H397" s="22" t="s">
        <v>1439</v>
      </c>
      <c r="I397" s="22" t="s">
        <v>1408</v>
      </c>
      <c r="J397" s="22" t="s">
        <v>1353</v>
      </c>
      <c r="K397" s="22" t="s">
        <v>632</v>
      </c>
      <c r="L397" s="23">
        <v>150</v>
      </c>
      <c r="M397" s="23">
        <v>150000</v>
      </c>
      <c r="N397" s="24" t="s">
        <v>633</v>
      </c>
      <c r="O397" s="61" t="s">
        <v>1513</v>
      </c>
    </row>
    <row r="398" spans="1:15" ht="25.5">
      <c r="A398" s="8"/>
      <c r="B398" s="9"/>
      <c r="C398" s="19">
        <f>IF($E398&lt;&gt;"",SUBTOTAL(103,$E$3:$E398),"")</f>
        <v>391</v>
      </c>
      <c r="D398" s="19" t="s">
        <v>1440</v>
      </c>
      <c r="E398" s="20" t="s">
        <v>1441</v>
      </c>
      <c r="F398" s="19" t="s">
        <v>77</v>
      </c>
      <c r="G398" s="21">
        <v>10000</v>
      </c>
      <c r="H398" s="22" t="s">
        <v>1441</v>
      </c>
      <c r="I398" s="22" t="s">
        <v>1079</v>
      </c>
      <c r="J398" s="22" t="s">
        <v>1080</v>
      </c>
      <c r="K398" s="22" t="s">
        <v>1080</v>
      </c>
      <c r="L398" s="23">
        <v>83.6</v>
      </c>
      <c r="M398" s="23">
        <v>836000</v>
      </c>
      <c r="N398" s="24" t="s">
        <v>1062</v>
      </c>
      <c r="O398" s="61" t="s">
        <v>1513</v>
      </c>
    </row>
    <row r="399" spans="1:15" ht="25.5">
      <c r="A399" s="8"/>
      <c r="B399" s="9"/>
      <c r="C399" s="19">
        <f>IF($E399&lt;&gt;"",SUBTOTAL(103,$E$3:$E399),"")</f>
        <v>392</v>
      </c>
      <c r="D399" s="19" t="s">
        <v>1442</v>
      </c>
      <c r="E399" s="20" t="s">
        <v>1443</v>
      </c>
      <c r="F399" s="19" t="s">
        <v>77</v>
      </c>
      <c r="G399" s="21">
        <v>1000</v>
      </c>
      <c r="H399" s="22" t="s">
        <v>1443</v>
      </c>
      <c r="I399" s="22" t="s">
        <v>1079</v>
      </c>
      <c r="J399" s="22" t="s">
        <v>1080</v>
      </c>
      <c r="K399" s="22" t="s">
        <v>1080</v>
      </c>
      <c r="L399" s="23">
        <v>88</v>
      </c>
      <c r="M399" s="23">
        <v>88000</v>
      </c>
      <c r="N399" s="24" t="s">
        <v>1062</v>
      </c>
      <c r="O399" s="61" t="s">
        <v>1513</v>
      </c>
    </row>
    <row r="400" spans="1:15" ht="25.5">
      <c r="A400" s="8"/>
      <c r="B400" s="9"/>
      <c r="C400" s="19">
        <f>IF($E400&lt;&gt;"",SUBTOTAL(103,$E$3:$E400),"")</f>
        <v>393</v>
      </c>
      <c r="D400" s="19" t="s">
        <v>1444</v>
      </c>
      <c r="E400" s="20" t="s">
        <v>1445</v>
      </c>
      <c r="F400" s="19" t="s">
        <v>77</v>
      </c>
      <c r="G400" s="21">
        <v>5000</v>
      </c>
      <c r="H400" s="22" t="s">
        <v>1445</v>
      </c>
      <c r="I400" s="22" t="s">
        <v>1340</v>
      </c>
      <c r="J400" s="22"/>
      <c r="K400" s="22" t="s">
        <v>632</v>
      </c>
      <c r="L400" s="23">
        <v>262.5</v>
      </c>
      <c r="M400" s="23">
        <v>1312500</v>
      </c>
      <c r="N400" s="24" t="s">
        <v>1088</v>
      </c>
      <c r="O400" s="61" t="s">
        <v>1513</v>
      </c>
    </row>
    <row r="401" spans="1:15" ht="25.5">
      <c r="A401" s="8"/>
      <c r="B401" s="9"/>
      <c r="C401" s="19">
        <f>IF($E401&lt;&gt;"",SUBTOTAL(103,$E$3:$E401),"")</f>
        <v>394</v>
      </c>
      <c r="D401" s="19" t="s">
        <v>1446</v>
      </c>
      <c r="E401" s="20" t="s">
        <v>1447</v>
      </c>
      <c r="F401" s="19" t="s">
        <v>1390</v>
      </c>
      <c r="G401" s="21">
        <v>20000</v>
      </c>
      <c r="H401" s="22" t="s">
        <v>1447</v>
      </c>
      <c r="I401" s="22" t="s">
        <v>1448</v>
      </c>
      <c r="J401" s="22" t="s">
        <v>1449</v>
      </c>
      <c r="K401" s="22" t="s">
        <v>32</v>
      </c>
      <c r="L401" s="23">
        <v>38.06</v>
      </c>
      <c r="M401" s="23">
        <v>761200</v>
      </c>
      <c r="N401" s="24" t="s">
        <v>33</v>
      </c>
      <c r="O401" s="61" t="s">
        <v>1513</v>
      </c>
    </row>
    <row r="402" spans="1:15" ht="25.5">
      <c r="A402" s="8"/>
      <c r="B402" s="9"/>
      <c r="C402" s="19">
        <f>IF($E402&lt;&gt;"",SUBTOTAL(103,$E$3:$E402),"")</f>
        <v>395</v>
      </c>
      <c r="D402" s="19" t="s">
        <v>1450</v>
      </c>
      <c r="E402" s="20" t="s">
        <v>1451</v>
      </c>
      <c r="F402" s="19" t="s">
        <v>77</v>
      </c>
      <c r="G402" s="21">
        <v>1000</v>
      </c>
      <c r="H402" s="22" t="s">
        <v>1451</v>
      </c>
      <c r="I402" s="22" t="s">
        <v>1079</v>
      </c>
      <c r="J402" s="22" t="s">
        <v>1080</v>
      </c>
      <c r="K402" s="22" t="s">
        <v>1080</v>
      </c>
      <c r="L402" s="23">
        <v>198</v>
      </c>
      <c r="M402" s="23">
        <v>198000</v>
      </c>
      <c r="N402" s="24" t="s">
        <v>1062</v>
      </c>
      <c r="O402" s="61" t="s">
        <v>1513</v>
      </c>
    </row>
    <row r="403" spans="1:15" ht="25.5">
      <c r="A403" s="8"/>
      <c r="B403" s="9"/>
      <c r="C403" s="19">
        <f>IF($E403&lt;&gt;"",SUBTOTAL(103,$E$3:$E403),"")</f>
        <v>396</v>
      </c>
      <c r="D403" s="19" t="s">
        <v>1452</v>
      </c>
      <c r="E403" s="20" t="s">
        <v>1453</v>
      </c>
      <c r="F403" s="19" t="s">
        <v>77</v>
      </c>
      <c r="G403" s="21">
        <v>1000</v>
      </c>
      <c r="H403" s="22" t="s">
        <v>1453</v>
      </c>
      <c r="I403" s="22" t="s">
        <v>1385</v>
      </c>
      <c r="J403" s="22"/>
      <c r="K403" s="22" t="s">
        <v>766</v>
      </c>
      <c r="L403" s="23">
        <v>4200</v>
      </c>
      <c r="M403" s="23">
        <v>4200000</v>
      </c>
      <c r="N403" s="24" t="s">
        <v>1088</v>
      </c>
      <c r="O403" s="61" t="s">
        <v>1513</v>
      </c>
    </row>
    <row r="404" spans="1:15" ht="25.5">
      <c r="A404" s="8"/>
      <c r="B404" s="9"/>
      <c r="C404" s="19">
        <f>IF($E404&lt;&gt;"",SUBTOTAL(103,$E$3:$E404),"")</f>
        <v>397</v>
      </c>
      <c r="D404" s="19" t="s">
        <v>1454</v>
      </c>
      <c r="E404" s="20" t="s">
        <v>1455</v>
      </c>
      <c r="F404" s="19" t="s">
        <v>1456</v>
      </c>
      <c r="G404" s="21">
        <v>5000</v>
      </c>
      <c r="H404" s="22" t="s">
        <v>1455</v>
      </c>
      <c r="I404" s="22" t="s">
        <v>1457</v>
      </c>
      <c r="J404" s="22" t="s">
        <v>1458</v>
      </c>
      <c r="K404" s="22" t="s">
        <v>1459</v>
      </c>
      <c r="L404" s="23">
        <v>5200</v>
      </c>
      <c r="M404" s="23">
        <v>26000000</v>
      </c>
      <c r="N404" s="24" t="s">
        <v>633</v>
      </c>
      <c r="O404" s="61" t="s">
        <v>1513</v>
      </c>
    </row>
    <row r="405" spans="1:15" ht="25.5">
      <c r="A405" s="8"/>
      <c r="B405" s="9"/>
      <c r="C405" s="19">
        <f>IF($E405&lt;&gt;"",SUBTOTAL(103,$E$3:$E405),"")</f>
        <v>398</v>
      </c>
      <c r="D405" s="19" t="s">
        <v>1460</v>
      </c>
      <c r="E405" s="20" t="s">
        <v>1461</v>
      </c>
      <c r="F405" s="19" t="s">
        <v>17</v>
      </c>
      <c r="G405" s="21">
        <v>50</v>
      </c>
      <c r="H405" s="22" t="s">
        <v>1462</v>
      </c>
      <c r="I405" s="22" t="s">
        <v>1463</v>
      </c>
      <c r="J405" s="22" t="s">
        <v>1462</v>
      </c>
      <c r="K405" s="22" t="s">
        <v>766</v>
      </c>
      <c r="L405" s="23">
        <v>396000</v>
      </c>
      <c r="M405" s="23">
        <v>19800000</v>
      </c>
      <c r="N405" s="24" t="s">
        <v>1464</v>
      </c>
      <c r="O405" s="61" t="s">
        <v>1513</v>
      </c>
    </row>
    <row r="406" spans="1:15" ht="25.5">
      <c r="A406" s="8"/>
      <c r="B406" s="9"/>
      <c r="C406" s="19">
        <f>IF($E406&lt;&gt;"",SUBTOTAL(103,$E$3:$E406),"")</f>
        <v>399</v>
      </c>
      <c r="D406" s="19" t="s">
        <v>1465</v>
      </c>
      <c r="E406" s="20" t="s">
        <v>1466</v>
      </c>
      <c r="F406" s="19" t="s">
        <v>17</v>
      </c>
      <c r="G406" s="21">
        <v>50</v>
      </c>
      <c r="H406" s="22" t="s">
        <v>1462</v>
      </c>
      <c r="I406" s="22" t="s">
        <v>1463</v>
      </c>
      <c r="J406" s="22" t="s">
        <v>1462</v>
      </c>
      <c r="K406" s="22" t="s">
        <v>766</v>
      </c>
      <c r="L406" s="23">
        <v>528000</v>
      </c>
      <c r="M406" s="23">
        <v>26400000</v>
      </c>
      <c r="N406" s="24" t="s">
        <v>1464</v>
      </c>
      <c r="O406" s="61" t="s">
        <v>1513</v>
      </c>
    </row>
    <row r="407" spans="1:15" ht="25.5">
      <c r="A407" s="8"/>
      <c r="B407" s="9"/>
      <c r="C407" s="19">
        <f>IF($E407&lt;&gt;"",SUBTOTAL(103,$E$3:$E407),"")</f>
        <v>400</v>
      </c>
      <c r="D407" s="19" t="s">
        <v>1467</v>
      </c>
      <c r="E407" s="20" t="s">
        <v>1468</v>
      </c>
      <c r="F407" s="19" t="s">
        <v>77</v>
      </c>
      <c r="G407" s="21">
        <v>1000</v>
      </c>
      <c r="H407" s="22" t="s">
        <v>1468</v>
      </c>
      <c r="I407" s="22" t="s">
        <v>1605</v>
      </c>
      <c r="J407" s="22" t="s">
        <v>1469</v>
      </c>
      <c r="K407" s="22" t="s">
        <v>632</v>
      </c>
      <c r="L407" s="23">
        <v>70.4</v>
      </c>
      <c r="M407" s="23">
        <v>70400</v>
      </c>
      <c r="N407" s="24" t="s">
        <v>33</v>
      </c>
      <c r="O407" s="61" t="s">
        <v>1513</v>
      </c>
    </row>
    <row r="408" spans="1:15" ht="25.5">
      <c r="A408" s="8"/>
      <c r="B408" s="9"/>
      <c r="C408" s="19">
        <f>IF($E408&lt;&gt;"",SUBTOTAL(103,$E$3:$E408),"")</f>
        <v>401</v>
      </c>
      <c r="D408" s="19" t="s">
        <v>1470</v>
      </c>
      <c r="E408" s="20" t="s">
        <v>1471</v>
      </c>
      <c r="F408" s="19" t="s">
        <v>291</v>
      </c>
      <c r="G408" s="21">
        <v>100</v>
      </c>
      <c r="H408" s="22" t="s">
        <v>1471</v>
      </c>
      <c r="I408" s="22" t="s">
        <v>1202</v>
      </c>
      <c r="J408" s="22" t="s">
        <v>1203</v>
      </c>
      <c r="K408" s="22" t="s">
        <v>32</v>
      </c>
      <c r="L408" s="23">
        <v>55000</v>
      </c>
      <c r="M408" s="23">
        <v>5500000</v>
      </c>
      <c r="N408" s="24" t="s">
        <v>1204</v>
      </c>
      <c r="O408" s="61" t="s">
        <v>1513</v>
      </c>
    </row>
    <row r="409" spans="1:15" ht="25.5">
      <c r="A409" s="8"/>
      <c r="B409" s="9"/>
      <c r="C409" s="19">
        <f>IF($E409&lt;&gt;"",SUBTOTAL(103,$E$3:$E409),"")</f>
        <v>402</v>
      </c>
      <c r="D409" s="19" t="s">
        <v>1472</v>
      </c>
      <c r="E409" s="20" t="s">
        <v>1473</v>
      </c>
      <c r="F409" s="19" t="s">
        <v>77</v>
      </c>
      <c r="G409" s="21">
        <v>2000</v>
      </c>
      <c r="H409" s="22" t="s">
        <v>1473</v>
      </c>
      <c r="I409" s="22" t="s">
        <v>1079</v>
      </c>
      <c r="J409" s="22" t="s">
        <v>1080</v>
      </c>
      <c r="K409" s="22" t="s">
        <v>1080</v>
      </c>
      <c r="L409" s="23">
        <v>132</v>
      </c>
      <c r="M409" s="23">
        <v>264000</v>
      </c>
      <c r="N409" s="24" t="s">
        <v>1062</v>
      </c>
      <c r="O409" s="61" t="s">
        <v>1513</v>
      </c>
    </row>
    <row r="410" spans="1:15" ht="25.5">
      <c r="A410" s="8"/>
      <c r="B410" s="9"/>
      <c r="C410" s="19">
        <f>IF($E410&lt;&gt;"",SUBTOTAL(103,$E$3:$E410),"")</f>
        <v>403</v>
      </c>
      <c r="D410" s="19" t="s">
        <v>1476</v>
      </c>
      <c r="E410" s="20" t="s">
        <v>1477</v>
      </c>
      <c r="F410" s="19" t="s">
        <v>353</v>
      </c>
      <c r="G410" s="21">
        <v>32</v>
      </c>
      <c r="H410" s="22" t="s">
        <v>1477</v>
      </c>
      <c r="I410" s="22" t="s">
        <v>1478</v>
      </c>
      <c r="J410" s="22"/>
      <c r="K410" s="22" t="s">
        <v>1321</v>
      </c>
      <c r="L410" s="23">
        <v>1780000</v>
      </c>
      <c r="M410" s="23">
        <v>56960000</v>
      </c>
      <c r="N410" s="24" t="s">
        <v>33</v>
      </c>
      <c r="O410" s="61" t="s">
        <v>1513</v>
      </c>
    </row>
    <row r="411" spans="1:15" s="55" customFormat="1" ht="21.75" customHeight="1">
      <c r="A411" s="8"/>
      <c r="B411" s="9"/>
      <c r="C411" s="56">
        <f>IF($E411&lt;&gt;"",SUBTOTAL(103,$E$3:$E411),"")</f>
      </c>
      <c r="D411" s="51" t="s">
        <v>1479</v>
      </c>
      <c r="E411" s="51"/>
      <c r="F411" s="51"/>
      <c r="G411" s="52"/>
      <c r="H411" s="53"/>
      <c r="I411" s="53"/>
      <c r="J411" s="53"/>
      <c r="K411" s="53"/>
      <c r="L411" s="54"/>
      <c r="M411" s="54"/>
      <c r="N411" s="54"/>
      <c r="O411" s="60" t="s">
        <v>1513</v>
      </c>
    </row>
    <row r="412" spans="1:15" ht="25.5">
      <c r="A412" s="8"/>
      <c r="B412" s="9"/>
      <c r="C412" s="19">
        <f>IF($E412&lt;&gt;"",SUBTOTAL(103,$E$3:$E412),"")</f>
        <v>404</v>
      </c>
      <c r="D412" s="19" t="s">
        <v>1480</v>
      </c>
      <c r="E412" s="20" t="s">
        <v>1481</v>
      </c>
      <c r="F412" s="19" t="s">
        <v>17</v>
      </c>
      <c r="G412" s="21">
        <v>150</v>
      </c>
      <c r="H412" s="22" t="s">
        <v>1481</v>
      </c>
      <c r="I412" s="22" t="s">
        <v>630</v>
      </c>
      <c r="J412" s="22" t="s">
        <v>631</v>
      </c>
      <c r="K412" s="22" t="s">
        <v>632</v>
      </c>
      <c r="L412" s="23">
        <v>180000</v>
      </c>
      <c r="M412" s="23">
        <v>27000000</v>
      </c>
      <c r="N412" s="24" t="s">
        <v>633</v>
      </c>
      <c r="O412" s="61" t="s">
        <v>1513</v>
      </c>
    </row>
    <row r="413" spans="1:15" ht="25.5">
      <c r="A413" s="8"/>
      <c r="B413" s="9"/>
      <c r="C413" s="19">
        <f>IF($E413&lt;&gt;"",SUBTOTAL(103,$E$3:$E413),"")</f>
        <v>405</v>
      </c>
      <c r="D413" s="19" t="s">
        <v>1482</v>
      </c>
      <c r="E413" s="20" t="s">
        <v>1483</v>
      </c>
      <c r="F413" s="19" t="s">
        <v>1239</v>
      </c>
      <c r="G413" s="21">
        <v>600</v>
      </c>
      <c r="H413" s="22" t="s">
        <v>1483</v>
      </c>
      <c r="I413" s="22" t="s">
        <v>1484</v>
      </c>
      <c r="J413" s="22" t="s">
        <v>1485</v>
      </c>
      <c r="K413" s="22" t="s">
        <v>1486</v>
      </c>
      <c r="L413" s="23">
        <v>64008</v>
      </c>
      <c r="M413" s="23">
        <v>38404800</v>
      </c>
      <c r="N413" s="24" t="s">
        <v>33</v>
      </c>
      <c r="O413" s="61" t="s">
        <v>1513</v>
      </c>
    </row>
    <row r="414" spans="1:15" s="55" customFormat="1" ht="21.75" customHeight="1">
      <c r="A414" s="8"/>
      <c r="B414" s="9"/>
      <c r="C414" s="56">
        <f>IF($E414&lt;&gt;"",SUBTOTAL(103,$E$3:$E414),"")</f>
      </c>
      <c r="D414" s="51" t="s">
        <v>1487</v>
      </c>
      <c r="E414" s="51"/>
      <c r="F414" s="51"/>
      <c r="G414" s="52"/>
      <c r="H414" s="53"/>
      <c r="I414" s="53"/>
      <c r="J414" s="53"/>
      <c r="K414" s="53"/>
      <c r="L414" s="54"/>
      <c r="M414" s="54"/>
      <c r="N414" s="54"/>
      <c r="O414" s="60" t="s">
        <v>1513</v>
      </c>
    </row>
    <row r="415" spans="1:15" ht="25.5">
      <c r="A415" s="8"/>
      <c r="B415" s="9"/>
      <c r="C415" s="19">
        <f>IF($E415&lt;&gt;"",SUBTOTAL(103,$E$3:$E415),"")</f>
        <v>406</v>
      </c>
      <c r="D415" s="19" t="s">
        <v>1488</v>
      </c>
      <c r="E415" s="20" t="s">
        <v>1489</v>
      </c>
      <c r="F415" s="19" t="s">
        <v>28</v>
      </c>
      <c r="G415" s="21">
        <v>1</v>
      </c>
      <c r="H415" s="22" t="s">
        <v>1489</v>
      </c>
      <c r="I415" s="22" t="s">
        <v>1490</v>
      </c>
      <c r="J415" s="22" t="s">
        <v>1491</v>
      </c>
      <c r="K415" s="22" t="s">
        <v>294</v>
      </c>
      <c r="L415" s="23">
        <v>4350000</v>
      </c>
      <c r="M415" s="23">
        <v>4350000</v>
      </c>
      <c r="N415" s="24" t="s">
        <v>633</v>
      </c>
      <c r="O415" s="61" t="s">
        <v>1513</v>
      </c>
    </row>
    <row r="416" spans="1:15" ht="25.5">
      <c r="A416" s="8"/>
      <c r="B416" s="9"/>
      <c r="C416" s="19">
        <f>IF($E416&lt;&gt;"",SUBTOTAL(103,$E$3:$E416),"")</f>
        <v>407</v>
      </c>
      <c r="D416" s="19" t="s">
        <v>1492</v>
      </c>
      <c r="E416" s="20" t="s">
        <v>1493</v>
      </c>
      <c r="F416" s="19" t="s">
        <v>28</v>
      </c>
      <c r="G416" s="21">
        <v>1</v>
      </c>
      <c r="H416" s="22" t="s">
        <v>1493</v>
      </c>
      <c r="I416" s="22" t="s">
        <v>1494</v>
      </c>
      <c r="J416" s="22" t="s">
        <v>1491</v>
      </c>
      <c r="K416" s="22" t="s">
        <v>294</v>
      </c>
      <c r="L416" s="23">
        <v>7650000</v>
      </c>
      <c r="M416" s="23">
        <v>7650000</v>
      </c>
      <c r="N416" s="24" t="s">
        <v>633</v>
      </c>
      <c r="O416" s="61" t="s">
        <v>1513</v>
      </c>
    </row>
    <row r="417" spans="1:15" ht="25.5">
      <c r="A417" s="8"/>
      <c r="B417" s="9"/>
      <c r="C417" s="19">
        <f>IF($E417&lt;&gt;"",SUBTOTAL(103,$E$3:$E417),"")</f>
        <v>408</v>
      </c>
      <c r="D417" s="19" t="s">
        <v>1495</v>
      </c>
      <c r="E417" s="20" t="s">
        <v>1496</v>
      </c>
      <c r="F417" s="19" t="s">
        <v>1335</v>
      </c>
      <c r="G417" s="21">
        <v>1</v>
      </c>
      <c r="H417" s="22" t="s">
        <v>1497</v>
      </c>
      <c r="I417" s="22" t="s">
        <v>184</v>
      </c>
      <c r="J417" s="22" t="s">
        <v>1498</v>
      </c>
      <c r="K417" s="22" t="s">
        <v>1241</v>
      </c>
      <c r="L417" s="23">
        <v>2990000</v>
      </c>
      <c r="M417" s="23">
        <v>2990000</v>
      </c>
      <c r="N417" s="24" t="s">
        <v>187</v>
      </c>
      <c r="O417" s="61" t="s">
        <v>1513</v>
      </c>
    </row>
    <row r="418" spans="1:15" ht="25.5">
      <c r="A418" s="8"/>
      <c r="B418" s="9"/>
      <c r="C418" s="19">
        <f>IF($E418&lt;&gt;"",SUBTOTAL(103,$E$3:$E418),"")</f>
        <v>409</v>
      </c>
      <c r="D418" s="19" t="s">
        <v>1499</v>
      </c>
      <c r="E418" s="20" t="s">
        <v>1500</v>
      </c>
      <c r="F418" s="19" t="s">
        <v>291</v>
      </c>
      <c r="G418" s="21">
        <v>12</v>
      </c>
      <c r="H418" s="22" t="s">
        <v>1500</v>
      </c>
      <c r="I418" s="22" t="s">
        <v>1501</v>
      </c>
      <c r="J418" s="22" t="s">
        <v>1431</v>
      </c>
      <c r="K418" s="22" t="s">
        <v>766</v>
      </c>
      <c r="L418" s="23">
        <v>945000</v>
      </c>
      <c r="M418" s="23">
        <v>11340000</v>
      </c>
      <c r="N418" s="24" t="s">
        <v>1088</v>
      </c>
      <c r="O418" s="61" t="s">
        <v>1513</v>
      </c>
    </row>
    <row r="419" spans="1:15" ht="25.5">
      <c r="A419" s="8"/>
      <c r="B419" s="9"/>
      <c r="C419" s="19">
        <f>IF($E419&lt;&gt;"",SUBTOTAL(103,$E$3:$E419),"")</f>
        <v>410</v>
      </c>
      <c r="D419" s="19" t="s">
        <v>1502</v>
      </c>
      <c r="E419" s="20" t="s">
        <v>1503</v>
      </c>
      <c r="F419" s="19" t="s">
        <v>291</v>
      </c>
      <c r="G419" s="21">
        <v>15</v>
      </c>
      <c r="H419" s="22" t="s">
        <v>1503</v>
      </c>
      <c r="I419" s="22" t="s">
        <v>1504</v>
      </c>
      <c r="J419" s="22" t="s">
        <v>1431</v>
      </c>
      <c r="K419" s="22" t="s">
        <v>766</v>
      </c>
      <c r="L419" s="23">
        <v>1500000</v>
      </c>
      <c r="M419" s="23">
        <v>22500000</v>
      </c>
      <c r="N419" s="24" t="s">
        <v>633</v>
      </c>
      <c r="O419" s="61" t="s">
        <v>1513</v>
      </c>
    </row>
    <row r="420" spans="1:15" ht="25.5">
      <c r="A420" s="8"/>
      <c r="B420" s="9"/>
      <c r="C420" s="19">
        <f>IF($E420&lt;&gt;"",SUBTOTAL(103,$E$3:$E420),"")</f>
        <v>411</v>
      </c>
      <c r="D420" s="19" t="s">
        <v>1505</v>
      </c>
      <c r="E420" s="20" t="s">
        <v>1506</v>
      </c>
      <c r="F420" s="19" t="s">
        <v>1372</v>
      </c>
      <c r="G420" s="21">
        <v>12</v>
      </c>
      <c r="H420" s="22" t="s">
        <v>1506</v>
      </c>
      <c r="I420" s="22" t="s">
        <v>1501</v>
      </c>
      <c r="J420" s="22" t="s">
        <v>1431</v>
      </c>
      <c r="K420" s="22" t="s">
        <v>766</v>
      </c>
      <c r="L420" s="23">
        <v>945000</v>
      </c>
      <c r="M420" s="23">
        <v>11340000</v>
      </c>
      <c r="N420" s="24" t="s">
        <v>1088</v>
      </c>
      <c r="O420" s="61" t="s">
        <v>1513</v>
      </c>
    </row>
    <row r="421" spans="1:15" ht="25.5">
      <c r="A421" s="8"/>
      <c r="B421" s="9"/>
      <c r="C421" s="19">
        <f>IF($E421&lt;&gt;"",SUBTOTAL(103,$E$3:$E421),"")</f>
        <v>412</v>
      </c>
      <c r="D421" s="19" t="s">
        <v>1507</v>
      </c>
      <c r="E421" s="20" t="s">
        <v>1508</v>
      </c>
      <c r="F421" s="19" t="s">
        <v>1335</v>
      </c>
      <c r="G421" s="21">
        <v>80</v>
      </c>
      <c r="H421" s="22" t="s">
        <v>1508</v>
      </c>
      <c r="I421" s="66" t="s">
        <v>1599</v>
      </c>
      <c r="J421" s="22" t="s">
        <v>1491</v>
      </c>
      <c r="K421" s="22" t="s">
        <v>294</v>
      </c>
      <c r="L421" s="23">
        <v>362000</v>
      </c>
      <c r="M421" s="23">
        <v>28960000</v>
      </c>
      <c r="N421" s="24" t="s">
        <v>187</v>
      </c>
      <c r="O421" s="61" t="s">
        <v>1513</v>
      </c>
    </row>
    <row r="422" spans="1:15" ht="25.5">
      <c r="A422" s="8"/>
      <c r="B422" s="9"/>
      <c r="C422" s="27">
        <f>IF($E422&lt;&gt;"",SUBTOTAL(103,$E$3:$E422),"")</f>
        <v>413</v>
      </c>
      <c r="D422" s="27" t="s">
        <v>1509</v>
      </c>
      <c r="E422" s="28" t="s">
        <v>1510</v>
      </c>
      <c r="F422" s="27" t="s">
        <v>291</v>
      </c>
      <c r="G422" s="29">
        <v>200</v>
      </c>
      <c r="H422" s="30" t="s">
        <v>1511</v>
      </c>
      <c r="I422" s="30" t="s">
        <v>1512</v>
      </c>
      <c r="J422" s="30" t="s">
        <v>1180</v>
      </c>
      <c r="K422" s="30" t="s">
        <v>1181</v>
      </c>
      <c r="L422" s="31">
        <v>231000</v>
      </c>
      <c r="M422" s="31">
        <v>46200000</v>
      </c>
      <c r="N422" s="32" t="s">
        <v>1088</v>
      </c>
      <c r="O422" s="61" t="s">
        <v>1513</v>
      </c>
    </row>
    <row r="423" spans="11:13" ht="24.75" customHeight="1">
      <c r="K423" s="17"/>
      <c r="L423" s="69">
        <f>SUM(M1:M422)</f>
        <v>45788086440</v>
      </c>
      <c r="M423" s="69"/>
    </row>
    <row r="425" ht="12.75"/>
    <row r="426" ht="12.75"/>
  </sheetData>
  <sheetProtection/>
  <autoFilter ref="A2:O423"/>
  <mergeCells count="2">
    <mergeCell ref="A1:N1"/>
    <mergeCell ref="L423:M42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32"/>
  <sheetViews>
    <sheetView tabSelected="1" view="pageBreakPreview" zoomScale="85" zoomScaleNormal="85" zoomScaleSheetLayoutView="85" zoomScalePageLayoutView="0" workbookViewId="0" topLeftCell="A422">
      <selection activeCell="G428" sqref="G428"/>
    </sheetView>
  </sheetViews>
  <sheetFormatPr defaultColWidth="9.140625" defaultRowHeight="12.75"/>
  <cols>
    <col min="1" max="1" width="5.00390625" style="35" customWidth="1"/>
    <col min="2" max="2" width="9.7109375" style="37" customWidth="1"/>
    <col min="3" max="3" width="22.421875" style="12" customWidth="1"/>
    <col min="4" max="4" width="6.7109375" style="13" customWidth="1"/>
    <col min="5" max="5" width="8.7109375" style="14" customWidth="1"/>
    <col min="6" max="6" width="24.00390625" style="15" customWidth="1"/>
    <col min="7" max="7" width="14.00390625" style="15" customWidth="1"/>
    <col min="8" max="8" width="11.00390625" style="15" customWidth="1"/>
    <col min="9" max="9" width="9.421875" style="15" customWidth="1"/>
    <col min="10" max="10" width="16.421875" style="18" customWidth="1"/>
    <col min="11" max="11" width="18.8515625" style="18" customWidth="1"/>
    <col min="12" max="12" width="16.421875" style="18" customWidth="1"/>
    <col min="13" max="16384" width="9.140625" style="17" customWidth="1"/>
  </cols>
  <sheetData>
    <row r="1" spans="1:12" s="33" customFormat="1" ht="68.25" customHeight="1">
      <c r="A1" s="68" t="s">
        <v>1607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57"/>
    </row>
    <row r="2" spans="1:12" s="7" customFormat="1" ht="31.5">
      <c r="A2" s="34" t="s">
        <v>8</v>
      </c>
      <c r="B2" s="36" t="s">
        <v>9</v>
      </c>
      <c r="C2" s="3" t="s">
        <v>10</v>
      </c>
      <c r="D2" s="3" t="s">
        <v>2</v>
      </c>
      <c r="E2" s="4" t="s">
        <v>3</v>
      </c>
      <c r="F2" s="5" t="s">
        <v>11</v>
      </c>
      <c r="G2" s="5" t="s">
        <v>12</v>
      </c>
      <c r="H2" s="5" t="s">
        <v>5</v>
      </c>
      <c r="I2" s="5" t="s">
        <v>4</v>
      </c>
      <c r="J2" s="6" t="s">
        <v>1</v>
      </c>
      <c r="K2" s="6" t="s">
        <v>7</v>
      </c>
      <c r="L2" s="6" t="s">
        <v>0</v>
      </c>
    </row>
    <row r="3" spans="1:13" ht="25.5">
      <c r="A3" s="63">
        <f>COUNTBLANK($C$3:C3)</f>
        <v>1</v>
      </c>
      <c r="B3" s="50" t="s">
        <v>1588</v>
      </c>
      <c r="C3" s="20"/>
      <c r="D3" s="19"/>
      <c r="E3" s="21"/>
      <c r="F3" s="22"/>
      <c r="G3" s="22"/>
      <c r="H3" s="22"/>
      <c r="I3" s="22"/>
      <c r="J3" s="72">
        <v>283778000</v>
      </c>
      <c r="K3" s="73"/>
      <c r="L3" s="58" t="str">
        <f>L4</f>
        <v> HC01. Deka</v>
      </c>
      <c r="M3" s="67" t="s">
        <v>1513</v>
      </c>
    </row>
    <row r="4" spans="1:13" ht="25.5">
      <c r="A4" s="19">
        <f>IF(C4&lt;&gt;"",SUBTOTAL(103,$C$3:$C4),"")</f>
        <v>1</v>
      </c>
      <c r="B4" s="19" t="s">
        <v>59</v>
      </c>
      <c r="C4" s="20" t="s">
        <v>60</v>
      </c>
      <c r="D4" s="19" t="s">
        <v>17</v>
      </c>
      <c r="E4" s="21">
        <v>4</v>
      </c>
      <c r="F4" s="22" t="s">
        <v>61</v>
      </c>
      <c r="G4" s="22" t="s">
        <v>62</v>
      </c>
      <c r="H4" s="22" t="s">
        <v>63</v>
      </c>
      <c r="I4" s="22" t="s">
        <v>64</v>
      </c>
      <c r="J4" s="23">
        <v>704000</v>
      </c>
      <c r="K4" s="23">
        <v>2816000</v>
      </c>
      <c r="L4" s="23" t="s">
        <v>65</v>
      </c>
      <c r="M4" s="67" t="s">
        <v>1513</v>
      </c>
    </row>
    <row r="5" spans="1:13" ht="38.25">
      <c r="A5" s="19">
        <f>IF(C5&lt;&gt;"",SUBTOTAL(103,$C$3:$C5),"")</f>
        <v>2</v>
      </c>
      <c r="B5" s="19" t="s">
        <v>89</v>
      </c>
      <c r="C5" s="20" t="s">
        <v>90</v>
      </c>
      <c r="D5" s="19" t="s">
        <v>38</v>
      </c>
      <c r="E5" s="21">
        <v>1500</v>
      </c>
      <c r="F5" s="22" t="s">
        <v>91</v>
      </c>
      <c r="G5" s="22" t="s">
        <v>92</v>
      </c>
      <c r="H5" s="22" t="s">
        <v>57</v>
      </c>
      <c r="I5" s="22" t="s">
        <v>58</v>
      </c>
      <c r="J5" s="23">
        <v>1650</v>
      </c>
      <c r="K5" s="64">
        <v>2475000</v>
      </c>
      <c r="L5" s="23" t="s">
        <v>65</v>
      </c>
      <c r="M5" s="67" t="s">
        <v>1513</v>
      </c>
    </row>
    <row r="6" spans="1:13" ht="25.5">
      <c r="A6" s="19">
        <f>IF(C6&lt;&gt;"",SUBTOTAL(103,$C$3:$C6),"")</f>
        <v>3</v>
      </c>
      <c r="B6" s="19" t="s">
        <v>226</v>
      </c>
      <c r="C6" s="20" t="s">
        <v>227</v>
      </c>
      <c r="D6" s="19" t="s">
        <v>38</v>
      </c>
      <c r="E6" s="21">
        <v>500</v>
      </c>
      <c r="F6" s="22" t="s">
        <v>228</v>
      </c>
      <c r="G6" s="22" t="s">
        <v>92</v>
      </c>
      <c r="H6" s="22" t="s">
        <v>229</v>
      </c>
      <c r="I6" s="22" t="s">
        <v>58</v>
      </c>
      <c r="J6" s="23">
        <v>1650</v>
      </c>
      <c r="K6" s="23">
        <v>825000</v>
      </c>
      <c r="L6" s="23" t="s">
        <v>65</v>
      </c>
      <c r="M6" s="67" t="s">
        <v>1513</v>
      </c>
    </row>
    <row r="7" spans="1:13" ht="25.5">
      <c r="A7" s="19">
        <f>IF(C7&lt;&gt;"",SUBTOTAL(103,$C$3:$C7),"")</f>
        <v>4</v>
      </c>
      <c r="B7" s="19" t="s">
        <v>289</v>
      </c>
      <c r="C7" s="20" t="s">
        <v>290</v>
      </c>
      <c r="D7" s="19" t="s">
        <v>291</v>
      </c>
      <c r="E7" s="21">
        <v>2000</v>
      </c>
      <c r="F7" s="22" t="s">
        <v>292</v>
      </c>
      <c r="G7" s="22" t="s">
        <v>293</v>
      </c>
      <c r="H7" s="22" t="s">
        <v>63</v>
      </c>
      <c r="I7" s="22" t="s">
        <v>294</v>
      </c>
      <c r="J7" s="23">
        <v>103400</v>
      </c>
      <c r="K7" s="23">
        <v>206800000</v>
      </c>
      <c r="L7" s="23" t="s">
        <v>65</v>
      </c>
      <c r="M7" s="67" t="s">
        <v>1513</v>
      </c>
    </row>
    <row r="8" spans="1:13" ht="25.5">
      <c r="A8" s="19">
        <f>IF(C8&lt;&gt;"",SUBTOTAL(103,$C$3:$C8),"")</f>
        <v>5</v>
      </c>
      <c r="B8" s="19" t="s">
        <v>314</v>
      </c>
      <c r="C8" s="20" t="s">
        <v>315</v>
      </c>
      <c r="D8" s="19" t="s">
        <v>291</v>
      </c>
      <c r="E8" s="21">
        <v>15</v>
      </c>
      <c r="F8" s="22" t="s">
        <v>316</v>
      </c>
      <c r="G8" s="22" t="s">
        <v>317</v>
      </c>
      <c r="H8" s="22" t="s">
        <v>57</v>
      </c>
      <c r="I8" s="22" t="s">
        <v>58</v>
      </c>
      <c r="J8" s="23">
        <v>4639800</v>
      </c>
      <c r="K8" s="23">
        <v>69597000</v>
      </c>
      <c r="L8" s="23" t="s">
        <v>65</v>
      </c>
      <c r="M8" s="67" t="s">
        <v>1513</v>
      </c>
    </row>
    <row r="9" spans="1:13" ht="25.5">
      <c r="A9" s="19">
        <f>IF(C9&lt;&gt;"",SUBTOTAL(103,$C$3:$C9),"")</f>
        <v>6</v>
      </c>
      <c r="B9" s="19" t="s">
        <v>335</v>
      </c>
      <c r="C9" s="20" t="s">
        <v>336</v>
      </c>
      <c r="D9" s="19" t="s">
        <v>337</v>
      </c>
      <c r="E9" s="21">
        <v>5</v>
      </c>
      <c r="F9" s="22" t="s">
        <v>338</v>
      </c>
      <c r="G9" s="22" t="s">
        <v>339</v>
      </c>
      <c r="H9" s="22" t="s">
        <v>63</v>
      </c>
      <c r="I9" s="22" t="s">
        <v>64</v>
      </c>
      <c r="J9" s="23">
        <v>253000.00000000003</v>
      </c>
      <c r="K9" s="23">
        <v>1265000.0000000002</v>
      </c>
      <c r="L9" s="23" t="s">
        <v>65</v>
      </c>
      <c r="M9" s="67" t="s">
        <v>1513</v>
      </c>
    </row>
    <row r="10" spans="1:13" ht="28.5">
      <c r="A10" s="63">
        <f>COUNTBLANK($C$3:C10)</f>
        <v>2</v>
      </c>
      <c r="B10" s="50" t="s">
        <v>1589</v>
      </c>
      <c r="C10" s="20"/>
      <c r="D10" s="19"/>
      <c r="E10" s="21"/>
      <c r="F10" s="22"/>
      <c r="G10" s="22"/>
      <c r="H10" s="22"/>
      <c r="I10" s="22"/>
      <c r="J10" s="72">
        <v>11023464990</v>
      </c>
      <c r="K10" s="73"/>
      <c r="L10" s="58" t="str">
        <f>L11</f>
        <v> HC02. Hoàng Gia</v>
      </c>
      <c r="M10" s="67" t="s">
        <v>1513</v>
      </c>
    </row>
    <row r="11" spans="1:13" ht="25.5">
      <c r="A11" s="19">
        <f>IF(C11&lt;&gt;"",SUBTOTAL(103,$C$3:$C11),"")</f>
        <v>7</v>
      </c>
      <c r="B11" s="19" t="s">
        <v>15</v>
      </c>
      <c r="C11" s="20" t="s">
        <v>16</v>
      </c>
      <c r="D11" s="19" t="s">
        <v>17</v>
      </c>
      <c r="E11" s="21">
        <v>30</v>
      </c>
      <c r="F11" s="22" t="s">
        <v>18</v>
      </c>
      <c r="G11" s="22" t="s">
        <v>19</v>
      </c>
      <c r="H11" s="22" t="s">
        <v>20</v>
      </c>
      <c r="I11" s="22" t="s">
        <v>21</v>
      </c>
      <c r="J11" s="23">
        <v>4895100</v>
      </c>
      <c r="K11" s="23">
        <v>146853000</v>
      </c>
      <c r="L11" s="23" t="s">
        <v>22</v>
      </c>
      <c r="M11" s="67" t="s">
        <v>1513</v>
      </c>
    </row>
    <row r="12" spans="1:13" ht="25.5">
      <c r="A12" s="19">
        <f>IF(C12&lt;&gt;"",SUBTOTAL(103,$C$3:$C12),"")</f>
        <v>8</v>
      </c>
      <c r="B12" s="19" t="s">
        <v>23</v>
      </c>
      <c r="C12" s="20" t="s">
        <v>24</v>
      </c>
      <c r="D12" s="19" t="s">
        <v>17</v>
      </c>
      <c r="E12" s="21">
        <v>20</v>
      </c>
      <c r="F12" s="22" t="s">
        <v>25</v>
      </c>
      <c r="G12" s="22" t="s">
        <v>19</v>
      </c>
      <c r="H12" s="22" t="s">
        <v>20</v>
      </c>
      <c r="I12" s="22" t="s">
        <v>21</v>
      </c>
      <c r="J12" s="23">
        <v>2564100</v>
      </c>
      <c r="K12" s="23">
        <v>51282000</v>
      </c>
      <c r="L12" s="23" t="s">
        <v>22</v>
      </c>
      <c r="M12" s="67" t="s">
        <v>1513</v>
      </c>
    </row>
    <row r="13" spans="1:13" ht="25.5">
      <c r="A13" s="19">
        <f>IF(C13&lt;&gt;"",SUBTOTAL(103,$C$3:$C13),"")</f>
        <v>9</v>
      </c>
      <c r="B13" s="19" t="s">
        <v>50</v>
      </c>
      <c r="C13" s="20" t="s">
        <v>51</v>
      </c>
      <c r="D13" s="19" t="s">
        <v>17</v>
      </c>
      <c r="E13" s="21">
        <v>10</v>
      </c>
      <c r="F13" s="22" t="s">
        <v>52</v>
      </c>
      <c r="G13" s="22" t="s">
        <v>19</v>
      </c>
      <c r="H13" s="22" t="s">
        <v>20</v>
      </c>
      <c r="I13" s="22" t="s">
        <v>21</v>
      </c>
      <c r="J13" s="23">
        <v>4195800</v>
      </c>
      <c r="K13" s="23">
        <v>41958000</v>
      </c>
      <c r="L13" s="23" t="s">
        <v>22</v>
      </c>
      <c r="M13" s="67" t="s">
        <v>1513</v>
      </c>
    </row>
    <row r="14" spans="1:13" ht="25.5">
      <c r="A14" s="19">
        <f>IF(C14&lt;&gt;"",SUBTOTAL(103,$C$3:$C14),"")</f>
        <v>10</v>
      </c>
      <c r="B14" s="19" t="s">
        <v>634</v>
      </c>
      <c r="C14" s="20" t="s">
        <v>635</v>
      </c>
      <c r="D14" s="19" t="s">
        <v>17</v>
      </c>
      <c r="E14" s="21">
        <v>8</v>
      </c>
      <c r="F14" s="22" t="s">
        <v>636</v>
      </c>
      <c r="G14" s="22" t="s">
        <v>19</v>
      </c>
      <c r="H14" s="22" t="s">
        <v>20</v>
      </c>
      <c r="I14" s="22" t="s">
        <v>21</v>
      </c>
      <c r="J14" s="23">
        <v>7342650</v>
      </c>
      <c r="K14" s="23">
        <v>58741200</v>
      </c>
      <c r="L14" s="23" t="s">
        <v>22</v>
      </c>
      <c r="M14" s="67" t="s">
        <v>1513</v>
      </c>
    </row>
    <row r="15" spans="1:13" ht="25.5">
      <c r="A15" s="19">
        <f>IF(C15&lt;&gt;"",SUBTOTAL(103,$C$3:$C15),"")</f>
        <v>11</v>
      </c>
      <c r="B15" s="19" t="s">
        <v>637</v>
      </c>
      <c r="C15" s="20" t="s">
        <v>638</v>
      </c>
      <c r="D15" s="19" t="s">
        <v>17</v>
      </c>
      <c r="E15" s="21">
        <v>4</v>
      </c>
      <c r="F15" s="22" t="s">
        <v>639</v>
      </c>
      <c r="G15" s="22" t="s">
        <v>640</v>
      </c>
      <c r="H15" s="22" t="s">
        <v>20</v>
      </c>
      <c r="I15" s="22" t="s">
        <v>21</v>
      </c>
      <c r="J15" s="23">
        <v>2913750</v>
      </c>
      <c r="K15" s="23">
        <v>11655000</v>
      </c>
      <c r="L15" s="23" t="s">
        <v>22</v>
      </c>
      <c r="M15" s="67" t="s">
        <v>1513</v>
      </c>
    </row>
    <row r="16" spans="1:13" ht="25.5">
      <c r="A16" s="19">
        <f>IF(C16&lt;&gt;"",SUBTOTAL(103,$C$3:$C16),"")</f>
        <v>12</v>
      </c>
      <c r="B16" s="19" t="s">
        <v>641</v>
      </c>
      <c r="C16" s="20" t="s">
        <v>642</v>
      </c>
      <c r="D16" s="19" t="s">
        <v>17</v>
      </c>
      <c r="E16" s="21">
        <v>20</v>
      </c>
      <c r="F16" s="22" t="s">
        <v>643</v>
      </c>
      <c r="G16" s="22" t="s">
        <v>19</v>
      </c>
      <c r="H16" s="22" t="s">
        <v>20</v>
      </c>
      <c r="I16" s="22" t="s">
        <v>21</v>
      </c>
      <c r="J16" s="23">
        <v>13986000</v>
      </c>
      <c r="K16" s="23">
        <v>279720000</v>
      </c>
      <c r="L16" s="23" t="s">
        <v>22</v>
      </c>
      <c r="M16" s="67" t="s">
        <v>1513</v>
      </c>
    </row>
    <row r="17" spans="1:13" ht="25.5">
      <c r="A17" s="19">
        <f>IF(C17&lt;&gt;"",SUBTOTAL(103,$C$3:$C17),"")</f>
        <v>13</v>
      </c>
      <c r="B17" s="19" t="s">
        <v>644</v>
      </c>
      <c r="C17" s="20" t="s">
        <v>645</v>
      </c>
      <c r="D17" s="19" t="s">
        <v>17</v>
      </c>
      <c r="E17" s="21">
        <v>6</v>
      </c>
      <c r="F17" s="22" t="s">
        <v>646</v>
      </c>
      <c r="G17" s="22" t="s">
        <v>19</v>
      </c>
      <c r="H17" s="22" t="s">
        <v>20</v>
      </c>
      <c r="I17" s="22" t="s">
        <v>21</v>
      </c>
      <c r="J17" s="23">
        <v>5128200</v>
      </c>
      <c r="K17" s="23">
        <v>30769200</v>
      </c>
      <c r="L17" s="23" t="s">
        <v>22</v>
      </c>
      <c r="M17" s="67" t="s">
        <v>1513</v>
      </c>
    </row>
    <row r="18" spans="1:13" ht="25.5">
      <c r="A18" s="19">
        <f>IF(C18&lt;&gt;"",SUBTOTAL(103,$C$3:$C18),"")</f>
        <v>14</v>
      </c>
      <c r="B18" s="19" t="s">
        <v>647</v>
      </c>
      <c r="C18" s="20" t="s">
        <v>648</v>
      </c>
      <c r="D18" s="19" t="s">
        <v>17</v>
      </c>
      <c r="E18" s="21">
        <v>2</v>
      </c>
      <c r="F18" s="22" t="s">
        <v>649</v>
      </c>
      <c r="G18" s="22" t="s">
        <v>650</v>
      </c>
      <c r="H18" s="22" t="s">
        <v>20</v>
      </c>
      <c r="I18" s="22" t="s">
        <v>21</v>
      </c>
      <c r="J18" s="23">
        <v>2100000</v>
      </c>
      <c r="K18" s="23">
        <v>4200000</v>
      </c>
      <c r="L18" s="23" t="s">
        <v>22</v>
      </c>
      <c r="M18" s="67" t="s">
        <v>1513</v>
      </c>
    </row>
    <row r="19" spans="1:13" ht="25.5">
      <c r="A19" s="19">
        <f>IF(C19&lt;&gt;"",SUBTOTAL(103,$C$3:$C19),"")</f>
        <v>15</v>
      </c>
      <c r="B19" s="19" t="s">
        <v>651</v>
      </c>
      <c r="C19" s="20" t="s">
        <v>652</v>
      </c>
      <c r="D19" s="19" t="s">
        <v>17</v>
      </c>
      <c r="E19" s="21">
        <v>8</v>
      </c>
      <c r="F19" s="22" t="s">
        <v>653</v>
      </c>
      <c r="G19" s="22" t="s">
        <v>19</v>
      </c>
      <c r="H19" s="22" t="s">
        <v>20</v>
      </c>
      <c r="I19" s="22" t="s">
        <v>21</v>
      </c>
      <c r="J19" s="23">
        <v>5128200</v>
      </c>
      <c r="K19" s="23">
        <v>41025600</v>
      </c>
      <c r="L19" s="23" t="s">
        <v>22</v>
      </c>
      <c r="M19" s="67" t="s">
        <v>1513</v>
      </c>
    </row>
    <row r="20" spans="1:13" ht="25.5">
      <c r="A20" s="19">
        <f>IF(C20&lt;&gt;"",SUBTOTAL(103,$C$3:$C20),"")</f>
        <v>16</v>
      </c>
      <c r="B20" s="19" t="s">
        <v>654</v>
      </c>
      <c r="C20" s="20" t="s">
        <v>655</v>
      </c>
      <c r="D20" s="19" t="s">
        <v>17</v>
      </c>
      <c r="E20" s="21">
        <v>4</v>
      </c>
      <c r="F20" s="22" t="s">
        <v>656</v>
      </c>
      <c r="G20" s="22" t="s">
        <v>650</v>
      </c>
      <c r="H20" s="22" t="s">
        <v>20</v>
      </c>
      <c r="I20" s="22" t="s">
        <v>21</v>
      </c>
      <c r="J20" s="23">
        <v>2100000</v>
      </c>
      <c r="K20" s="23">
        <v>8400000</v>
      </c>
      <c r="L20" s="23" t="s">
        <v>22</v>
      </c>
      <c r="M20" s="67" t="s">
        <v>1513</v>
      </c>
    </row>
    <row r="21" spans="1:13" ht="25.5">
      <c r="A21" s="19">
        <f>IF(C21&lt;&gt;"",SUBTOTAL(103,$C$3:$C21),"")</f>
        <v>17</v>
      </c>
      <c r="B21" s="19" t="s">
        <v>657</v>
      </c>
      <c r="C21" s="20" t="s">
        <v>658</v>
      </c>
      <c r="D21" s="19" t="s">
        <v>17</v>
      </c>
      <c r="E21" s="21">
        <v>8</v>
      </c>
      <c r="F21" s="22" t="s">
        <v>659</v>
      </c>
      <c r="G21" s="22" t="s">
        <v>19</v>
      </c>
      <c r="H21" s="22" t="s">
        <v>20</v>
      </c>
      <c r="I21" s="22" t="s">
        <v>21</v>
      </c>
      <c r="J21" s="23">
        <v>26250000</v>
      </c>
      <c r="K21" s="23">
        <v>210000000</v>
      </c>
      <c r="L21" s="23" t="s">
        <v>22</v>
      </c>
      <c r="M21" s="67" t="s">
        <v>1513</v>
      </c>
    </row>
    <row r="22" spans="1:13" ht="25.5">
      <c r="A22" s="19">
        <f>IF(C22&lt;&gt;"",SUBTOTAL(103,$C$3:$C22),"")</f>
        <v>18</v>
      </c>
      <c r="B22" s="19" t="s">
        <v>660</v>
      </c>
      <c r="C22" s="20" t="s">
        <v>661</v>
      </c>
      <c r="D22" s="19" t="s">
        <v>17</v>
      </c>
      <c r="E22" s="21">
        <v>3</v>
      </c>
      <c r="F22" s="22" t="s">
        <v>662</v>
      </c>
      <c r="G22" s="22" t="s">
        <v>663</v>
      </c>
      <c r="H22" s="22" t="s">
        <v>20</v>
      </c>
      <c r="I22" s="22" t="s">
        <v>21</v>
      </c>
      <c r="J22" s="23">
        <v>2261070</v>
      </c>
      <c r="K22" s="23">
        <v>6783210</v>
      </c>
      <c r="L22" s="23" t="s">
        <v>22</v>
      </c>
      <c r="M22" s="67" t="s">
        <v>1513</v>
      </c>
    </row>
    <row r="23" spans="1:13" ht="25.5">
      <c r="A23" s="19">
        <f>IF(C23&lt;&gt;"",SUBTOTAL(103,$C$3:$C23),"")</f>
        <v>19</v>
      </c>
      <c r="B23" s="19" t="s">
        <v>664</v>
      </c>
      <c r="C23" s="20" t="s">
        <v>665</v>
      </c>
      <c r="D23" s="19" t="s">
        <v>17</v>
      </c>
      <c r="E23" s="21">
        <v>12</v>
      </c>
      <c r="F23" s="22" t="s">
        <v>666</v>
      </c>
      <c r="G23" s="22" t="s">
        <v>19</v>
      </c>
      <c r="H23" s="22" t="s">
        <v>20</v>
      </c>
      <c r="I23" s="22" t="s">
        <v>21</v>
      </c>
      <c r="J23" s="23">
        <v>5244750</v>
      </c>
      <c r="K23" s="23">
        <v>62937000</v>
      </c>
      <c r="L23" s="23" t="s">
        <v>22</v>
      </c>
      <c r="M23" s="67" t="s">
        <v>1513</v>
      </c>
    </row>
    <row r="24" spans="1:13" ht="25.5">
      <c r="A24" s="19">
        <f>IF(C24&lt;&gt;"",SUBTOTAL(103,$C$3:$C24),"")</f>
        <v>20</v>
      </c>
      <c r="B24" s="19" t="s">
        <v>667</v>
      </c>
      <c r="C24" s="20" t="s">
        <v>668</v>
      </c>
      <c r="D24" s="19" t="s">
        <v>17</v>
      </c>
      <c r="E24" s="21">
        <v>5</v>
      </c>
      <c r="F24" s="22" t="s">
        <v>669</v>
      </c>
      <c r="G24" s="22" t="s">
        <v>640</v>
      </c>
      <c r="H24" s="22" t="s">
        <v>20</v>
      </c>
      <c r="I24" s="22" t="s">
        <v>21</v>
      </c>
      <c r="J24" s="23">
        <v>1748250</v>
      </c>
      <c r="K24" s="23">
        <v>8741250</v>
      </c>
      <c r="L24" s="23" t="s">
        <v>22</v>
      </c>
      <c r="M24" s="67" t="s">
        <v>1513</v>
      </c>
    </row>
    <row r="25" spans="1:13" ht="25.5">
      <c r="A25" s="19">
        <f>IF(C25&lt;&gt;"",SUBTOTAL(103,$C$3:$C25),"")</f>
        <v>21</v>
      </c>
      <c r="B25" s="19" t="s">
        <v>670</v>
      </c>
      <c r="C25" s="20" t="s">
        <v>671</v>
      </c>
      <c r="D25" s="19" t="s">
        <v>17</v>
      </c>
      <c r="E25" s="21">
        <v>200</v>
      </c>
      <c r="F25" s="22" t="s">
        <v>672</v>
      </c>
      <c r="G25" s="22" t="s">
        <v>19</v>
      </c>
      <c r="H25" s="22" t="s">
        <v>20</v>
      </c>
      <c r="I25" s="22" t="s">
        <v>21</v>
      </c>
      <c r="J25" s="23">
        <v>7342650</v>
      </c>
      <c r="K25" s="23">
        <v>1468530000</v>
      </c>
      <c r="L25" s="23" t="s">
        <v>22</v>
      </c>
      <c r="M25" s="67" t="s">
        <v>1513</v>
      </c>
    </row>
    <row r="26" spans="1:13" ht="25.5">
      <c r="A26" s="19">
        <f>IF(C26&lt;&gt;"",SUBTOTAL(103,$C$3:$C26),"")</f>
        <v>22</v>
      </c>
      <c r="B26" s="19" t="s">
        <v>673</v>
      </c>
      <c r="C26" s="20" t="s">
        <v>674</v>
      </c>
      <c r="D26" s="19" t="s">
        <v>17</v>
      </c>
      <c r="E26" s="21">
        <v>4</v>
      </c>
      <c r="F26" s="22" t="s">
        <v>675</v>
      </c>
      <c r="G26" s="22" t="s">
        <v>676</v>
      </c>
      <c r="H26" s="22" t="s">
        <v>20</v>
      </c>
      <c r="I26" s="22" t="s">
        <v>21</v>
      </c>
      <c r="J26" s="23">
        <v>2097900</v>
      </c>
      <c r="K26" s="23">
        <v>8391600</v>
      </c>
      <c r="L26" s="23" t="s">
        <v>22</v>
      </c>
      <c r="M26" s="67" t="s">
        <v>1513</v>
      </c>
    </row>
    <row r="27" spans="1:13" ht="25.5">
      <c r="A27" s="19">
        <f>IF(C27&lt;&gt;"",SUBTOTAL(103,$C$3:$C27),"")</f>
        <v>23</v>
      </c>
      <c r="B27" s="19" t="s">
        <v>677</v>
      </c>
      <c r="C27" s="20" t="s">
        <v>678</v>
      </c>
      <c r="D27" s="19" t="s">
        <v>17</v>
      </c>
      <c r="E27" s="21">
        <v>8</v>
      </c>
      <c r="F27" s="22" t="s">
        <v>679</v>
      </c>
      <c r="G27" s="22" t="s">
        <v>19</v>
      </c>
      <c r="H27" s="22" t="s">
        <v>20</v>
      </c>
      <c r="I27" s="22" t="s">
        <v>21</v>
      </c>
      <c r="J27" s="23">
        <v>8391600</v>
      </c>
      <c r="K27" s="23">
        <v>67132800</v>
      </c>
      <c r="L27" s="23" t="s">
        <v>22</v>
      </c>
      <c r="M27" s="67" t="s">
        <v>1513</v>
      </c>
    </row>
    <row r="28" spans="1:13" ht="25.5">
      <c r="A28" s="19">
        <f>IF(C28&lt;&gt;"",SUBTOTAL(103,$C$3:$C28),"")</f>
        <v>24</v>
      </c>
      <c r="B28" s="19" t="s">
        <v>680</v>
      </c>
      <c r="C28" s="20" t="s">
        <v>681</v>
      </c>
      <c r="D28" s="19" t="s">
        <v>17</v>
      </c>
      <c r="E28" s="21">
        <v>200</v>
      </c>
      <c r="F28" s="22" t="s">
        <v>682</v>
      </c>
      <c r="G28" s="22" t="s">
        <v>19</v>
      </c>
      <c r="H28" s="22" t="s">
        <v>20</v>
      </c>
      <c r="I28" s="22" t="s">
        <v>21</v>
      </c>
      <c r="J28" s="23">
        <v>5827500</v>
      </c>
      <c r="K28" s="23">
        <v>1165500000</v>
      </c>
      <c r="L28" s="23" t="s">
        <v>22</v>
      </c>
      <c r="M28" s="67" t="s">
        <v>1513</v>
      </c>
    </row>
    <row r="29" spans="1:13" ht="25.5">
      <c r="A29" s="19">
        <f>IF(C29&lt;&gt;"",SUBTOTAL(103,$C$3:$C29),"")</f>
        <v>25</v>
      </c>
      <c r="B29" s="19" t="s">
        <v>683</v>
      </c>
      <c r="C29" s="20" t="s">
        <v>684</v>
      </c>
      <c r="D29" s="19" t="s">
        <v>17</v>
      </c>
      <c r="E29" s="21">
        <v>5</v>
      </c>
      <c r="F29" s="22" t="s">
        <v>685</v>
      </c>
      <c r="G29" s="22" t="s">
        <v>676</v>
      </c>
      <c r="H29" s="22" t="s">
        <v>20</v>
      </c>
      <c r="I29" s="22" t="s">
        <v>21</v>
      </c>
      <c r="J29" s="23">
        <v>1748250</v>
      </c>
      <c r="K29" s="23">
        <v>8741250</v>
      </c>
      <c r="L29" s="23" t="s">
        <v>22</v>
      </c>
      <c r="M29" s="67" t="s">
        <v>1513</v>
      </c>
    </row>
    <row r="30" spans="1:13" ht="25.5">
      <c r="A30" s="19">
        <f>IF(C30&lt;&gt;"",SUBTOTAL(103,$C$3:$C30),"")</f>
        <v>26</v>
      </c>
      <c r="B30" s="19" t="s">
        <v>686</v>
      </c>
      <c r="C30" s="20" t="s">
        <v>687</v>
      </c>
      <c r="D30" s="19" t="s">
        <v>17</v>
      </c>
      <c r="E30" s="21">
        <v>50</v>
      </c>
      <c r="F30" s="22" t="s">
        <v>688</v>
      </c>
      <c r="G30" s="22" t="s">
        <v>689</v>
      </c>
      <c r="H30" s="22" t="s">
        <v>20</v>
      </c>
      <c r="I30" s="22" t="s">
        <v>21</v>
      </c>
      <c r="J30" s="23">
        <v>8400000</v>
      </c>
      <c r="K30" s="23">
        <v>420000000</v>
      </c>
      <c r="L30" s="23" t="s">
        <v>22</v>
      </c>
      <c r="M30" s="67" t="s">
        <v>1513</v>
      </c>
    </row>
    <row r="31" spans="1:13" ht="25.5">
      <c r="A31" s="19">
        <f>IF(C31&lt;&gt;"",SUBTOTAL(103,$C$3:$C31),"")</f>
        <v>27</v>
      </c>
      <c r="B31" s="19" t="s">
        <v>690</v>
      </c>
      <c r="C31" s="20" t="s">
        <v>691</v>
      </c>
      <c r="D31" s="19" t="s">
        <v>17</v>
      </c>
      <c r="E31" s="21">
        <v>4</v>
      </c>
      <c r="F31" s="22" t="s">
        <v>692</v>
      </c>
      <c r="G31" s="22" t="s">
        <v>693</v>
      </c>
      <c r="H31" s="22" t="s">
        <v>20</v>
      </c>
      <c r="I31" s="22" t="s">
        <v>21</v>
      </c>
      <c r="J31" s="23">
        <v>1050000</v>
      </c>
      <c r="K31" s="23">
        <v>4200000</v>
      </c>
      <c r="L31" s="23" t="s">
        <v>22</v>
      </c>
      <c r="M31" s="67" t="s">
        <v>1513</v>
      </c>
    </row>
    <row r="32" spans="1:13" ht="25.5">
      <c r="A32" s="19">
        <f>IF(C32&lt;&gt;"",SUBTOTAL(103,$C$3:$C32),"")</f>
        <v>28</v>
      </c>
      <c r="B32" s="19" t="s">
        <v>694</v>
      </c>
      <c r="C32" s="20" t="s">
        <v>695</v>
      </c>
      <c r="D32" s="19" t="s">
        <v>17</v>
      </c>
      <c r="E32" s="21">
        <v>12</v>
      </c>
      <c r="F32" s="22" t="s">
        <v>696</v>
      </c>
      <c r="G32" s="22" t="s">
        <v>19</v>
      </c>
      <c r="H32" s="22" t="s">
        <v>20</v>
      </c>
      <c r="I32" s="22" t="s">
        <v>21</v>
      </c>
      <c r="J32" s="23">
        <v>5244750</v>
      </c>
      <c r="K32" s="23">
        <v>62937000</v>
      </c>
      <c r="L32" s="23" t="s">
        <v>22</v>
      </c>
      <c r="M32" s="67" t="s">
        <v>1513</v>
      </c>
    </row>
    <row r="33" spans="1:13" ht="25.5">
      <c r="A33" s="19">
        <f>IF(C33&lt;&gt;"",SUBTOTAL(103,$C$3:$C33),"")</f>
        <v>29</v>
      </c>
      <c r="B33" s="19" t="s">
        <v>697</v>
      </c>
      <c r="C33" s="20" t="s">
        <v>698</v>
      </c>
      <c r="D33" s="19" t="s">
        <v>17</v>
      </c>
      <c r="E33" s="21">
        <v>4</v>
      </c>
      <c r="F33" s="22" t="s">
        <v>699</v>
      </c>
      <c r="G33" s="22" t="s">
        <v>676</v>
      </c>
      <c r="H33" s="22" t="s">
        <v>20</v>
      </c>
      <c r="I33" s="22" t="s">
        <v>21</v>
      </c>
      <c r="J33" s="23">
        <v>1282050</v>
      </c>
      <c r="K33" s="23">
        <v>5128200</v>
      </c>
      <c r="L33" s="23" t="s">
        <v>22</v>
      </c>
      <c r="M33" s="67" t="s">
        <v>1513</v>
      </c>
    </row>
    <row r="34" spans="1:13" ht="25.5">
      <c r="A34" s="19">
        <f>IF(C34&lt;&gt;"",SUBTOTAL(103,$C$3:$C34),"")</f>
        <v>30</v>
      </c>
      <c r="B34" s="19" t="s">
        <v>700</v>
      </c>
      <c r="C34" s="20" t="s">
        <v>701</v>
      </c>
      <c r="D34" s="19" t="s">
        <v>17</v>
      </c>
      <c r="E34" s="21">
        <v>4</v>
      </c>
      <c r="F34" s="22" t="s">
        <v>702</v>
      </c>
      <c r="G34" s="22" t="s">
        <v>676</v>
      </c>
      <c r="H34" s="22" t="s">
        <v>20</v>
      </c>
      <c r="I34" s="22" t="s">
        <v>21</v>
      </c>
      <c r="J34" s="23">
        <v>1748250</v>
      </c>
      <c r="K34" s="23">
        <v>6993000</v>
      </c>
      <c r="L34" s="23" t="s">
        <v>22</v>
      </c>
      <c r="M34" s="67" t="s">
        <v>1513</v>
      </c>
    </row>
    <row r="35" spans="1:13" ht="25.5">
      <c r="A35" s="19">
        <f>IF(C35&lt;&gt;"",SUBTOTAL(103,$C$3:$C35),"")</f>
        <v>31</v>
      </c>
      <c r="B35" s="19" t="s">
        <v>703</v>
      </c>
      <c r="C35" s="20" t="s">
        <v>704</v>
      </c>
      <c r="D35" s="19" t="s">
        <v>17</v>
      </c>
      <c r="E35" s="21">
        <v>8</v>
      </c>
      <c r="F35" s="22" t="s">
        <v>705</v>
      </c>
      <c r="G35" s="22" t="s">
        <v>19</v>
      </c>
      <c r="H35" s="22" t="s">
        <v>20</v>
      </c>
      <c r="I35" s="22" t="s">
        <v>21</v>
      </c>
      <c r="J35" s="23">
        <v>7342650</v>
      </c>
      <c r="K35" s="23">
        <v>58741200</v>
      </c>
      <c r="L35" s="23" t="s">
        <v>22</v>
      </c>
      <c r="M35" s="67" t="s">
        <v>1513</v>
      </c>
    </row>
    <row r="36" spans="1:13" ht="25.5">
      <c r="A36" s="19">
        <f>IF(C36&lt;&gt;"",SUBTOTAL(103,$C$3:$C36),"")</f>
        <v>32</v>
      </c>
      <c r="B36" s="19" t="s">
        <v>706</v>
      </c>
      <c r="C36" s="20" t="s">
        <v>707</v>
      </c>
      <c r="D36" s="19" t="s">
        <v>17</v>
      </c>
      <c r="E36" s="21">
        <v>4</v>
      </c>
      <c r="F36" s="22" t="s">
        <v>708</v>
      </c>
      <c r="G36" s="22" t="s">
        <v>709</v>
      </c>
      <c r="H36" s="22" t="s">
        <v>20</v>
      </c>
      <c r="I36" s="22" t="s">
        <v>21</v>
      </c>
      <c r="J36" s="23">
        <v>4662000</v>
      </c>
      <c r="K36" s="23">
        <v>18648000</v>
      </c>
      <c r="L36" s="23" t="s">
        <v>22</v>
      </c>
      <c r="M36" s="67" t="s">
        <v>1513</v>
      </c>
    </row>
    <row r="37" spans="1:13" ht="38.25">
      <c r="A37" s="19">
        <f>IF(C37&lt;&gt;"",SUBTOTAL(103,$C$3:$C37),"")</f>
        <v>33</v>
      </c>
      <c r="B37" s="19" t="s">
        <v>710</v>
      </c>
      <c r="C37" s="20" t="s">
        <v>711</v>
      </c>
      <c r="D37" s="19" t="s">
        <v>17</v>
      </c>
      <c r="E37" s="21">
        <v>4</v>
      </c>
      <c r="F37" s="22" t="s">
        <v>712</v>
      </c>
      <c r="G37" s="22" t="s">
        <v>713</v>
      </c>
      <c r="H37" s="22" t="s">
        <v>20</v>
      </c>
      <c r="I37" s="22" t="s">
        <v>21</v>
      </c>
      <c r="J37" s="23">
        <v>1522143</v>
      </c>
      <c r="K37" s="23">
        <v>6088572</v>
      </c>
      <c r="L37" s="23" t="s">
        <v>22</v>
      </c>
      <c r="M37" s="67" t="s">
        <v>1513</v>
      </c>
    </row>
    <row r="38" spans="1:13" ht="25.5">
      <c r="A38" s="19">
        <f>IF(C38&lt;&gt;"",SUBTOTAL(103,$C$3:$C38),"")</f>
        <v>34</v>
      </c>
      <c r="B38" s="19" t="s">
        <v>714</v>
      </c>
      <c r="C38" s="20" t="s">
        <v>715</v>
      </c>
      <c r="D38" s="19" t="s">
        <v>17</v>
      </c>
      <c r="E38" s="21">
        <v>4</v>
      </c>
      <c r="F38" s="22" t="s">
        <v>716</v>
      </c>
      <c r="G38" s="22" t="s">
        <v>713</v>
      </c>
      <c r="H38" s="22" t="s">
        <v>20</v>
      </c>
      <c r="I38" s="22" t="s">
        <v>21</v>
      </c>
      <c r="J38" s="23">
        <v>7342650</v>
      </c>
      <c r="K38" s="23">
        <v>29370600</v>
      </c>
      <c r="L38" s="23" t="s">
        <v>22</v>
      </c>
      <c r="M38" s="67" t="s">
        <v>1513</v>
      </c>
    </row>
    <row r="39" spans="1:13" ht="25.5">
      <c r="A39" s="19">
        <f>IF(C39&lt;&gt;"",SUBTOTAL(103,$C$3:$C39),"")</f>
        <v>35</v>
      </c>
      <c r="B39" s="19" t="s">
        <v>717</v>
      </c>
      <c r="C39" s="20" t="s">
        <v>718</v>
      </c>
      <c r="D39" s="19" t="s">
        <v>17</v>
      </c>
      <c r="E39" s="21">
        <v>4</v>
      </c>
      <c r="F39" s="22" t="s">
        <v>719</v>
      </c>
      <c r="G39" s="22" t="s">
        <v>713</v>
      </c>
      <c r="H39" s="22" t="s">
        <v>20</v>
      </c>
      <c r="I39" s="22" t="s">
        <v>21</v>
      </c>
      <c r="J39" s="23">
        <v>840000</v>
      </c>
      <c r="K39" s="23">
        <v>3360000</v>
      </c>
      <c r="L39" s="23" t="s">
        <v>22</v>
      </c>
      <c r="M39" s="67" t="s">
        <v>1513</v>
      </c>
    </row>
    <row r="40" spans="1:13" ht="25.5">
      <c r="A40" s="19">
        <f>IF(C40&lt;&gt;"",SUBTOTAL(103,$C$3:$C40),"")</f>
        <v>36</v>
      </c>
      <c r="B40" s="19" t="s">
        <v>720</v>
      </c>
      <c r="C40" s="20" t="s">
        <v>721</v>
      </c>
      <c r="D40" s="19" t="s">
        <v>17</v>
      </c>
      <c r="E40" s="21">
        <v>8</v>
      </c>
      <c r="F40" s="22" t="s">
        <v>722</v>
      </c>
      <c r="G40" s="22" t="s">
        <v>19</v>
      </c>
      <c r="H40" s="22" t="s">
        <v>20</v>
      </c>
      <c r="I40" s="22" t="s">
        <v>21</v>
      </c>
      <c r="J40" s="23">
        <v>5244750</v>
      </c>
      <c r="K40" s="23">
        <v>41958000</v>
      </c>
      <c r="L40" s="23" t="s">
        <v>22</v>
      </c>
      <c r="M40" s="67" t="s">
        <v>1513</v>
      </c>
    </row>
    <row r="41" spans="1:13" ht="25.5">
      <c r="A41" s="19">
        <f>IF(C41&lt;&gt;"",SUBTOTAL(103,$C$3:$C41),"")</f>
        <v>37</v>
      </c>
      <c r="B41" s="19" t="s">
        <v>723</v>
      </c>
      <c r="C41" s="20" t="s">
        <v>724</v>
      </c>
      <c r="D41" s="19" t="s">
        <v>17</v>
      </c>
      <c r="E41" s="21">
        <v>4</v>
      </c>
      <c r="F41" s="22" t="s">
        <v>725</v>
      </c>
      <c r="G41" s="22" t="s">
        <v>693</v>
      </c>
      <c r="H41" s="22" t="s">
        <v>20</v>
      </c>
      <c r="I41" s="22" t="s">
        <v>21</v>
      </c>
      <c r="J41" s="23">
        <v>1165500</v>
      </c>
      <c r="K41" s="23">
        <v>4662000</v>
      </c>
      <c r="L41" s="23" t="s">
        <v>22</v>
      </c>
      <c r="M41" s="67" t="s">
        <v>1513</v>
      </c>
    </row>
    <row r="42" spans="1:13" ht="25.5">
      <c r="A42" s="19">
        <f>IF(C42&lt;&gt;"",SUBTOTAL(103,$C$3:$C42),"")</f>
        <v>38</v>
      </c>
      <c r="B42" s="19" t="s">
        <v>726</v>
      </c>
      <c r="C42" s="20" t="s">
        <v>727</v>
      </c>
      <c r="D42" s="19" t="s">
        <v>17</v>
      </c>
      <c r="E42" s="21">
        <v>6</v>
      </c>
      <c r="F42" s="22" t="s">
        <v>728</v>
      </c>
      <c r="G42" s="22" t="s">
        <v>19</v>
      </c>
      <c r="H42" s="22" t="s">
        <v>20</v>
      </c>
      <c r="I42" s="22" t="s">
        <v>21</v>
      </c>
      <c r="J42" s="23">
        <v>9064093.5</v>
      </c>
      <c r="K42" s="23">
        <v>54384561</v>
      </c>
      <c r="L42" s="23" t="s">
        <v>22</v>
      </c>
      <c r="M42" s="67" t="s">
        <v>1513</v>
      </c>
    </row>
    <row r="43" spans="1:13" ht="25.5">
      <c r="A43" s="19">
        <f>IF(C43&lt;&gt;"",SUBTOTAL(103,$C$3:$C43),"")</f>
        <v>39</v>
      </c>
      <c r="B43" s="19" t="s">
        <v>729</v>
      </c>
      <c r="C43" s="20" t="s">
        <v>730</v>
      </c>
      <c r="D43" s="19" t="s">
        <v>17</v>
      </c>
      <c r="E43" s="21">
        <v>2</v>
      </c>
      <c r="F43" s="22" t="s">
        <v>731</v>
      </c>
      <c r="G43" s="22" t="s">
        <v>676</v>
      </c>
      <c r="H43" s="22" t="s">
        <v>20</v>
      </c>
      <c r="I43" s="22" t="s">
        <v>21</v>
      </c>
      <c r="J43" s="23">
        <v>1165500</v>
      </c>
      <c r="K43" s="23">
        <v>2331000</v>
      </c>
      <c r="L43" s="23" t="s">
        <v>22</v>
      </c>
      <c r="M43" s="67" t="s">
        <v>1513</v>
      </c>
    </row>
    <row r="44" spans="1:13" ht="25.5">
      <c r="A44" s="19">
        <f>IF(C44&lt;&gt;"",SUBTOTAL(103,$C$3:$C44),"")</f>
        <v>40</v>
      </c>
      <c r="B44" s="19" t="s">
        <v>873</v>
      </c>
      <c r="C44" s="20" t="s">
        <v>874</v>
      </c>
      <c r="D44" s="19" t="s">
        <v>17</v>
      </c>
      <c r="E44" s="21">
        <v>4</v>
      </c>
      <c r="F44" s="22" t="s">
        <v>875</v>
      </c>
      <c r="G44" s="22" t="s">
        <v>876</v>
      </c>
      <c r="H44" s="22" t="s">
        <v>20</v>
      </c>
      <c r="I44" s="22" t="s">
        <v>21</v>
      </c>
      <c r="J44" s="23">
        <v>2564100</v>
      </c>
      <c r="K44" s="23">
        <v>10256400</v>
      </c>
      <c r="L44" s="23" t="s">
        <v>22</v>
      </c>
      <c r="M44" s="67" t="s">
        <v>1513</v>
      </c>
    </row>
    <row r="45" spans="1:13" ht="25.5">
      <c r="A45" s="19">
        <f>IF(C45&lt;&gt;"",SUBTOTAL(103,$C$3:$C45),"")</f>
        <v>41</v>
      </c>
      <c r="B45" s="19" t="s">
        <v>877</v>
      </c>
      <c r="C45" s="20" t="s">
        <v>878</v>
      </c>
      <c r="D45" s="19" t="s">
        <v>17</v>
      </c>
      <c r="E45" s="21">
        <v>4</v>
      </c>
      <c r="F45" s="22" t="s">
        <v>879</v>
      </c>
      <c r="G45" s="22" t="s">
        <v>880</v>
      </c>
      <c r="H45" s="22" t="s">
        <v>20</v>
      </c>
      <c r="I45" s="22" t="s">
        <v>21</v>
      </c>
      <c r="J45" s="23">
        <v>2564100</v>
      </c>
      <c r="K45" s="23">
        <v>10256400</v>
      </c>
      <c r="L45" s="23" t="s">
        <v>22</v>
      </c>
      <c r="M45" s="67" t="s">
        <v>1513</v>
      </c>
    </row>
    <row r="46" spans="1:13" ht="25.5">
      <c r="A46" s="19">
        <f>IF(C46&lt;&gt;"",SUBTOTAL(103,$C$3:$C46),"")</f>
        <v>42</v>
      </c>
      <c r="B46" s="19" t="s">
        <v>881</v>
      </c>
      <c r="C46" s="20" t="s">
        <v>882</v>
      </c>
      <c r="D46" s="19" t="s">
        <v>17</v>
      </c>
      <c r="E46" s="21">
        <v>4</v>
      </c>
      <c r="F46" s="22" t="s">
        <v>883</v>
      </c>
      <c r="G46" s="22" t="s">
        <v>876</v>
      </c>
      <c r="H46" s="22" t="s">
        <v>20</v>
      </c>
      <c r="I46" s="22" t="s">
        <v>21</v>
      </c>
      <c r="J46" s="23">
        <v>1398600</v>
      </c>
      <c r="K46" s="23">
        <v>5594400</v>
      </c>
      <c r="L46" s="23" t="s">
        <v>22</v>
      </c>
      <c r="M46" s="67" t="s">
        <v>1513</v>
      </c>
    </row>
    <row r="47" spans="1:13" ht="25.5">
      <c r="A47" s="19">
        <f>IF(C47&lt;&gt;"",SUBTOTAL(103,$C$3:$C47),"")</f>
        <v>43</v>
      </c>
      <c r="B47" s="19" t="s">
        <v>884</v>
      </c>
      <c r="C47" s="20" t="s">
        <v>885</v>
      </c>
      <c r="D47" s="19" t="s">
        <v>17</v>
      </c>
      <c r="E47" s="21">
        <v>100</v>
      </c>
      <c r="F47" s="22" t="s">
        <v>886</v>
      </c>
      <c r="G47" s="22" t="s">
        <v>19</v>
      </c>
      <c r="H47" s="22" t="s">
        <v>20</v>
      </c>
      <c r="I47" s="22" t="s">
        <v>21</v>
      </c>
      <c r="J47" s="23">
        <v>24360000</v>
      </c>
      <c r="K47" s="23">
        <v>2436000000</v>
      </c>
      <c r="L47" s="23" t="s">
        <v>22</v>
      </c>
      <c r="M47" s="67" t="s">
        <v>1513</v>
      </c>
    </row>
    <row r="48" spans="1:13" ht="25.5">
      <c r="A48" s="19">
        <f>IF(C48&lt;&gt;"",SUBTOTAL(103,$C$3:$C48),"")</f>
        <v>44</v>
      </c>
      <c r="B48" s="19" t="s">
        <v>887</v>
      </c>
      <c r="C48" s="20" t="s">
        <v>888</v>
      </c>
      <c r="D48" s="19" t="s">
        <v>17</v>
      </c>
      <c r="E48" s="21">
        <v>8</v>
      </c>
      <c r="F48" s="22" t="s">
        <v>889</v>
      </c>
      <c r="G48" s="22" t="s">
        <v>676</v>
      </c>
      <c r="H48" s="22" t="s">
        <v>20</v>
      </c>
      <c r="I48" s="22" t="s">
        <v>21</v>
      </c>
      <c r="J48" s="23">
        <v>1260000</v>
      </c>
      <c r="K48" s="23">
        <v>10080000</v>
      </c>
      <c r="L48" s="23" t="s">
        <v>22</v>
      </c>
      <c r="M48" s="67" t="s">
        <v>1513</v>
      </c>
    </row>
    <row r="49" spans="1:13" ht="25.5">
      <c r="A49" s="19">
        <f>IF(C49&lt;&gt;"",SUBTOTAL(103,$C$3:$C49),"")</f>
        <v>45</v>
      </c>
      <c r="B49" s="19" t="s">
        <v>126</v>
      </c>
      <c r="C49" s="20" t="s">
        <v>127</v>
      </c>
      <c r="D49" s="19" t="s">
        <v>17</v>
      </c>
      <c r="E49" s="21">
        <v>15</v>
      </c>
      <c r="F49" s="22" t="s">
        <v>128</v>
      </c>
      <c r="G49" s="22" t="s">
        <v>19</v>
      </c>
      <c r="H49" s="22" t="s">
        <v>20</v>
      </c>
      <c r="I49" s="22" t="s">
        <v>21</v>
      </c>
      <c r="J49" s="23">
        <v>7342650</v>
      </c>
      <c r="K49" s="23">
        <v>110139750</v>
      </c>
      <c r="L49" s="23" t="s">
        <v>22</v>
      </c>
      <c r="M49" s="67" t="s">
        <v>1513</v>
      </c>
    </row>
    <row r="50" spans="1:13" ht="25.5">
      <c r="A50" s="19">
        <f>IF(C50&lt;&gt;"",SUBTOTAL(103,$C$3:$C50),"")</f>
        <v>46</v>
      </c>
      <c r="B50" s="19" t="s">
        <v>129</v>
      </c>
      <c r="C50" s="20" t="s">
        <v>130</v>
      </c>
      <c r="D50" s="19" t="s">
        <v>17</v>
      </c>
      <c r="E50" s="21">
        <v>120</v>
      </c>
      <c r="F50" s="22" t="s">
        <v>131</v>
      </c>
      <c r="G50" s="22" t="s">
        <v>19</v>
      </c>
      <c r="H50" s="22" t="s">
        <v>20</v>
      </c>
      <c r="I50" s="22" t="s">
        <v>21</v>
      </c>
      <c r="J50" s="23">
        <v>7226100.000000001</v>
      </c>
      <c r="K50" s="23">
        <v>867132000.0000001</v>
      </c>
      <c r="L50" s="23" t="s">
        <v>22</v>
      </c>
      <c r="M50" s="67" t="s">
        <v>1513</v>
      </c>
    </row>
    <row r="51" spans="1:13" ht="25.5">
      <c r="A51" s="19">
        <f>IF(C51&lt;&gt;"",SUBTOTAL(103,$C$3:$C51),"")</f>
        <v>47</v>
      </c>
      <c r="B51" s="19" t="s">
        <v>132</v>
      </c>
      <c r="C51" s="20" t="s">
        <v>133</v>
      </c>
      <c r="D51" s="19" t="s">
        <v>17</v>
      </c>
      <c r="E51" s="21">
        <v>15</v>
      </c>
      <c r="F51" s="22" t="s">
        <v>134</v>
      </c>
      <c r="G51" s="22" t="s">
        <v>19</v>
      </c>
      <c r="H51" s="22" t="s">
        <v>20</v>
      </c>
      <c r="I51" s="22" t="s">
        <v>21</v>
      </c>
      <c r="J51" s="23">
        <v>6293700</v>
      </c>
      <c r="K51" s="23">
        <v>94405500</v>
      </c>
      <c r="L51" s="23" t="s">
        <v>22</v>
      </c>
      <c r="M51" s="67" t="s">
        <v>1513</v>
      </c>
    </row>
    <row r="52" spans="1:13" ht="25.5">
      <c r="A52" s="19">
        <f>IF(C52&lt;&gt;"",SUBTOTAL(103,$C$3:$C52),"")</f>
        <v>48</v>
      </c>
      <c r="B52" s="19" t="s">
        <v>135</v>
      </c>
      <c r="C52" s="20" t="s">
        <v>136</v>
      </c>
      <c r="D52" s="19" t="s">
        <v>17</v>
      </c>
      <c r="E52" s="21">
        <v>400</v>
      </c>
      <c r="F52" s="22" t="s">
        <v>137</v>
      </c>
      <c r="G52" s="22" t="s">
        <v>138</v>
      </c>
      <c r="H52" s="22" t="s">
        <v>20</v>
      </c>
      <c r="I52" s="22" t="s">
        <v>21</v>
      </c>
      <c r="J52" s="23">
        <v>1708179.0000000002</v>
      </c>
      <c r="K52" s="23">
        <v>683271600.0000001</v>
      </c>
      <c r="L52" s="23" t="s">
        <v>22</v>
      </c>
      <c r="M52" s="67" t="s">
        <v>1513</v>
      </c>
    </row>
    <row r="53" spans="1:13" ht="25.5">
      <c r="A53" s="19">
        <f>IF(C53&lt;&gt;"",SUBTOTAL(103,$C$3:$C53),"")</f>
        <v>49</v>
      </c>
      <c r="B53" s="19" t="s">
        <v>139</v>
      </c>
      <c r="C53" s="20" t="s">
        <v>140</v>
      </c>
      <c r="D53" s="19" t="s">
        <v>17</v>
      </c>
      <c r="E53" s="21">
        <v>10</v>
      </c>
      <c r="F53" s="22" t="s">
        <v>141</v>
      </c>
      <c r="G53" s="22" t="s">
        <v>19</v>
      </c>
      <c r="H53" s="22" t="s">
        <v>20</v>
      </c>
      <c r="I53" s="22" t="s">
        <v>21</v>
      </c>
      <c r="J53" s="23">
        <v>5827500</v>
      </c>
      <c r="K53" s="23">
        <v>58275000</v>
      </c>
      <c r="L53" s="23" t="s">
        <v>22</v>
      </c>
      <c r="M53" s="67" t="s">
        <v>1513</v>
      </c>
    </row>
    <row r="54" spans="1:13" ht="25.5">
      <c r="A54" s="19">
        <f>IF(C54&lt;&gt;"",SUBTOTAL(103,$C$3:$C54),"")</f>
        <v>50</v>
      </c>
      <c r="B54" s="19" t="s">
        <v>142</v>
      </c>
      <c r="C54" s="20" t="s">
        <v>143</v>
      </c>
      <c r="D54" s="19" t="s">
        <v>17</v>
      </c>
      <c r="E54" s="21">
        <v>30</v>
      </c>
      <c r="F54" s="22" t="s">
        <v>144</v>
      </c>
      <c r="G54" s="22" t="s">
        <v>19</v>
      </c>
      <c r="H54" s="22" t="s">
        <v>20</v>
      </c>
      <c r="I54" s="22" t="s">
        <v>21</v>
      </c>
      <c r="J54" s="23">
        <v>4895100</v>
      </c>
      <c r="K54" s="23">
        <v>146853000</v>
      </c>
      <c r="L54" s="23" t="s">
        <v>22</v>
      </c>
      <c r="M54" s="67" t="s">
        <v>1513</v>
      </c>
    </row>
    <row r="55" spans="1:13" ht="25.5">
      <c r="A55" s="19">
        <f>IF(C55&lt;&gt;"",SUBTOTAL(103,$C$3:$C55),"")</f>
        <v>51</v>
      </c>
      <c r="B55" s="19" t="s">
        <v>145</v>
      </c>
      <c r="C55" s="20" t="s">
        <v>146</v>
      </c>
      <c r="D55" s="19" t="s">
        <v>17</v>
      </c>
      <c r="E55" s="21">
        <v>120</v>
      </c>
      <c r="F55" s="22" t="s">
        <v>147</v>
      </c>
      <c r="G55" s="22" t="s">
        <v>19</v>
      </c>
      <c r="H55" s="22" t="s">
        <v>20</v>
      </c>
      <c r="I55" s="22" t="s">
        <v>21</v>
      </c>
      <c r="J55" s="23">
        <v>2564100</v>
      </c>
      <c r="K55" s="23">
        <v>307692000</v>
      </c>
      <c r="L55" s="23" t="s">
        <v>22</v>
      </c>
      <c r="M55" s="67" t="s">
        <v>1513</v>
      </c>
    </row>
    <row r="56" spans="1:13" ht="25.5">
      <c r="A56" s="19">
        <f>IF(C56&lt;&gt;"",SUBTOTAL(103,$C$3:$C56),"")</f>
        <v>52</v>
      </c>
      <c r="B56" s="19" t="s">
        <v>148</v>
      </c>
      <c r="C56" s="20" t="s">
        <v>149</v>
      </c>
      <c r="D56" s="19" t="s">
        <v>17</v>
      </c>
      <c r="E56" s="21">
        <v>105</v>
      </c>
      <c r="F56" s="22" t="s">
        <v>150</v>
      </c>
      <c r="G56" s="22" t="s">
        <v>151</v>
      </c>
      <c r="H56" s="22" t="s">
        <v>20</v>
      </c>
      <c r="I56" s="22" t="s">
        <v>21</v>
      </c>
      <c r="J56" s="23">
        <v>1366299</v>
      </c>
      <c r="K56" s="23">
        <v>143461395</v>
      </c>
      <c r="L56" s="23" t="s">
        <v>22</v>
      </c>
      <c r="M56" s="67" t="s">
        <v>1513</v>
      </c>
    </row>
    <row r="57" spans="1:13" ht="25.5">
      <c r="A57" s="19">
        <f>IF(C57&lt;&gt;"",SUBTOTAL(103,$C$3:$C57),"")</f>
        <v>53</v>
      </c>
      <c r="B57" s="19" t="s">
        <v>152</v>
      </c>
      <c r="C57" s="20" t="s">
        <v>153</v>
      </c>
      <c r="D57" s="19" t="s">
        <v>17</v>
      </c>
      <c r="E57" s="21">
        <v>20</v>
      </c>
      <c r="F57" s="22" t="s">
        <v>154</v>
      </c>
      <c r="G57" s="22" t="s">
        <v>155</v>
      </c>
      <c r="H57" s="22" t="s">
        <v>20</v>
      </c>
      <c r="I57" s="22" t="s">
        <v>21</v>
      </c>
      <c r="J57" s="23">
        <v>1631700</v>
      </c>
      <c r="K57" s="23">
        <v>32634000</v>
      </c>
      <c r="L57" s="23" t="s">
        <v>22</v>
      </c>
      <c r="M57" s="67" t="s">
        <v>1513</v>
      </c>
    </row>
    <row r="58" spans="1:13" ht="25.5">
      <c r="A58" s="19">
        <f>IF(C58&lt;&gt;"",SUBTOTAL(103,$C$3:$C58),"")</f>
        <v>54</v>
      </c>
      <c r="B58" s="19" t="s">
        <v>156</v>
      </c>
      <c r="C58" s="20" t="s">
        <v>157</v>
      </c>
      <c r="D58" s="19" t="s">
        <v>17</v>
      </c>
      <c r="E58" s="21">
        <v>20</v>
      </c>
      <c r="F58" s="22" t="s">
        <v>158</v>
      </c>
      <c r="G58" s="22" t="s">
        <v>19</v>
      </c>
      <c r="H58" s="22" t="s">
        <v>20</v>
      </c>
      <c r="I58" s="22" t="s">
        <v>21</v>
      </c>
      <c r="J58" s="23">
        <v>4200000</v>
      </c>
      <c r="K58" s="23">
        <v>84000000</v>
      </c>
      <c r="L58" s="23" t="s">
        <v>22</v>
      </c>
      <c r="M58" s="67" t="s">
        <v>1513</v>
      </c>
    </row>
    <row r="59" spans="1:13" ht="38.25">
      <c r="A59" s="19">
        <f>IF(C59&lt;&gt;"",SUBTOTAL(103,$C$3:$C59),"")</f>
        <v>55</v>
      </c>
      <c r="B59" s="19" t="s">
        <v>233</v>
      </c>
      <c r="C59" s="20" t="s">
        <v>234</v>
      </c>
      <c r="D59" s="19" t="s">
        <v>17</v>
      </c>
      <c r="E59" s="21">
        <v>3</v>
      </c>
      <c r="F59" s="22" t="s">
        <v>235</v>
      </c>
      <c r="G59" s="22" t="s">
        <v>236</v>
      </c>
      <c r="H59" s="22" t="s">
        <v>20</v>
      </c>
      <c r="I59" s="22" t="s">
        <v>21</v>
      </c>
      <c r="J59" s="23">
        <v>2214450</v>
      </c>
      <c r="K59" s="23">
        <v>6643350</v>
      </c>
      <c r="L59" s="23" t="s">
        <v>22</v>
      </c>
      <c r="M59" s="67" t="s">
        <v>1513</v>
      </c>
    </row>
    <row r="60" spans="1:13" ht="25.5">
      <c r="A60" s="19">
        <f>IF(C60&lt;&gt;"",SUBTOTAL(103,$C$3:$C60),"")</f>
        <v>56</v>
      </c>
      <c r="B60" s="19" t="s">
        <v>237</v>
      </c>
      <c r="C60" s="20" t="s">
        <v>238</v>
      </c>
      <c r="D60" s="19" t="s">
        <v>17</v>
      </c>
      <c r="E60" s="21">
        <v>1</v>
      </c>
      <c r="F60" s="22" t="s">
        <v>239</v>
      </c>
      <c r="G60" s="22" t="s">
        <v>240</v>
      </c>
      <c r="H60" s="22" t="s">
        <v>20</v>
      </c>
      <c r="I60" s="22" t="s">
        <v>21</v>
      </c>
      <c r="J60" s="23">
        <v>2214450</v>
      </c>
      <c r="K60" s="23">
        <v>2214450</v>
      </c>
      <c r="L60" s="23" t="s">
        <v>22</v>
      </c>
      <c r="M60" s="67" t="s">
        <v>1513</v>
      </c>
    </row>
    <row r="61" spans="1:13" ht="25.5">
      <c r="A61" s="19">
        <f>IF(C61&lt;&gt;"",SUBTOTAL(103,$C$3:$C61),"")</f>
        <v>57</v>
      </c>
      <c r="B61" s="19" t="s">
        <v>241</v>
      </c>
      <c r="C61" s="20" t="s">
        <v>242</v>
      </c>
      <c r="D61" s="19" t="s">
        <v>17</v>
      </c>
      <c r="E61" s="21">
        <v>1</v>
      </c>
      <c r="F61" s="22" t="s">
        <v>243</v>
      </c>
      <c r="G61" s="22" t="s">
        <v>244</v>
      </c>
      <c r="H61" s="22" t="s">
        <v>20</v>
      </c>
      <c r="I61" s="22" t="s">
        <v>21</v>
      </c>
      <c r="J61" s="23">
        <v>2715615</v>
      </c>
      <c r="K61" s="23">
        <v>2715615</v>
      </c>
      <c r="L61" s="23" t="s">
        <v>22</v>
      </c>
      <c r="M61" s="67" t="s">
        <v>1513</v>
      </c>
    </row>
    <row r="62" spans="1:13" ht="25.5">
      <c r="A62" s="19">
        <f>IF(C62&lt;&gt;"",SUBTOTAL(103,$C$3:$C62),"")</f>
        <v>58</v>
      </c>
      <c r="B62" s="19" t="s">
        <v>245</v>
      </c>
      <c r="C62" s="20" t="s">
        <v>246</v>
      </c>
      <c r="D62" s="19" t="s">
        <v>17</v>
      </c>
      <c r="E62" s="21">
        <v>1</v>
      </c>
      <c r="F62" s="22" t="s">
        <v>247</v>
      </c>
      <c r="G62" s="22" t="s">
        <v>236</v>
      </c>
      <c r="H62" s="22" t="s">
        <v>20</v>
      </c>
      <c r="I62" s="22" t="s">
        <v>21</v>
      </c>
      <c r="J62" s="23">
        <v>1631700</v>
      </c>
      <c r="K62" s="23">
        <v>1631700</v>
      </c>
      <c r="L62" s="23" t="s">
        <v>22</v>
      </c>
      <c r="M62" s="67" t="s">
        <v>1513</v>
      </c>
    </row>
    <row r="63" spans="1:13" ht="25.5">
      <c r="A63" s="19">
        <f>IF(C63&lt;&gt;"",SUBTOTAL(103,$C$3:$C63),"")</f>
        <v>59</v>
      </c>
      <c r="B63" s="19" t="s">
        <v>248</v>
      </c>
      <c r="C63" s="20" t="s">
        <v>249</v>
      </c>
      <c r="D63" s="19" t="s">
        <v>17</v>
      </c>
      <c r="E63" s="21">
        <v>1</v>
      </c>
      <c r="F63" s="22" t="s">
        <v>250</v>
      </c>
      <c r="G63" s="22" t="s">
        <v>236</v>
      </c>
      <c r="H63" s="22" t="s">
        <v>20</v>
      </c>
      <c r="I63" s="22" t="s">
        <v>21</v>
      </c>
      <c r="J63" s="23">
        <v>1165500</v>
      </c>
      <c r="K63" s="23">
        <v>1165500</v>
      </c>
      <c r="L63" s="23" t="s">
        <v>22</v>
      </c>
      <c r="M63" s="67" t="s">
        <v>1513</v>
      </c>
    </row>
    <row r="64" spans="1:13" ht="25.5">
      <c r="A64" s="19">
        <f>IF(C64&lt;&gt;"",SUBTOTAL(103,$C$3:$C64),"")</f>
        <v>60</v>
      </c>
      <c r="B64" s="19" t="s">
        <v>251</v>
      </c>
      <c r="C64" s="20" t="s">
        <v>252</v>
      </c>
      <c r="D64" s="19" t="s">
        <v>17</v>
      </c>
      <c r="E64" s="21">
        <v>1</v>
      </c>
      <c r="F64" s="22" t="s">
        <v>253</v>
      </c>
      <c r="G64" s="22" t="s">
        <v>236</v>
      </c>
      <c r="H64" s="22" t="s">
        <v>20</v>
      </c>
      <c r="I64" s="22" t="s">
        <v>21</v>
      </c>
      <c r="J64" s="23">
        <v>1631700</v>
      </c>
      <c r="K64" s="23">
        <v>1631700</v>
      </c>
      <c r="L64" s="23" t="s">
        <v>22</v>
      </c>
      <c r="M64" s="67" t="s">
        <v>1513</v>
      </c>
    </row>
    <row r="65" spans="1:13" ht="25.5">
      <c r="A65" s="19">
        <f>IF(C65&lt;&gt;"",SUBTOTAL(103,$C$3:$C65),"")</f>
        <v>61</v>
      </c>
      <c r="B65" s="19" t="s">
        <v>254</v>
      </c>
      <c r="C65" s="20" t="s">
        <v>255</v>
      </c>
      <c r="D65" s="19" t="s">
        <v>17</v>
      </c>
      <c r="E65" s="21">
        <v>2</v>
      </c>
      <c r="F65" s="22" t="s">
        <v>256</v>
      </c>
      <c r="G65" s="22" t="s">
        <v>257</v>
      </c>
      <c r="H65" s="22" t="s">
        <v>20</v>
      </c>
      <c r="I65" s="22" t="s">
        <v>21</v>
      </c>
      <c r="J65" s="23">
        <v>3554775</v>
      </c>
      <c r="K65" s="23">
        <v>7109550</v>
      </c>
      <c r="L65" s="23" t="s">
        <v>22</v>
      </c>
      <c r="M65" s="67" t="s">
        <v>1513</v>
      </c>
    </row>
    <row r="66" spans="1:13" ht="25.5">
      <c r="A66" s="19">
        <f>IF(C66&lt;&gt;"",SUBTOTAL(103,$C$3:$C66),"")</f>
        <v>62</v>
      </c>
      <c r="B66" s="19" t="s">
        <v>258</v>
      </c>
      <c r="C66" s="20" t="s">
        <v>259</v>
      </c>
      <c r="D66" s="19" t="s">
        <v>17</v>
      </c>
      <c r="E66" s="21">
        <v>1</v>
      </c>
      <c r="F66" s="22" t="s">
        <v>260</v>
      </c>
      <c r="G66" s="22" t="s">
        <v>236</v>
      </c>
      <c r="H66" s="22" t="s">
        <v>20</v>
      </c>
      <c r="I66" s="22" t="s">
        <v>21</v>
      </c>
      <c r="J66" s="23">
        <v>1165500</v>
      </c>
      <c r="K66" s="23">
        <v>1165500</v>
      </c>
      <c r="L66" s="23" t="s">
        <v>22</v>
      </c>
      <c r="M66" s="67" t="s">
        <v>1513</v>
      </c>
    </row>
    <row r="67" spans="1:13" ht="25.5">
      <c r="A67" s="19">
        <f>IF(C67&lt;&gt;"",SUBTOTAL(103,$C$3:$C67),"")</f>
        <v>63</v>
      </c>
      <c r="B67" s="19" t="s">
        <v>261</v>
      </c>
      <c r="C67" s="20" t="s">
        <v>262</v>
      </c>
      <c r="D67" s="19" t="s">
        <v>17</v>
      </c>
      <c r="E67" s="21">
        <v>3</v>
      </c>
      <c r="F67" s="22" t="s">
        <v>263</v>
      </c>
      <c r="G67" s="22" t="s">
        <v>264</v>
      </c>
      <c r="H67" s="22" t="s">
        <v>20</v>
      </c>
      <c r="I67" s="22" t="s">
        <v>21</v>
      </c>
      <c r="J67" s="23">
        <v>1631700</v>
      </c>
      <c r="K67" s="23">
        <v>4895100</v>
      </c>
      <c r="L67" s="23" t="s">
        <v>22</v>
      </c>
      <c r="M67" s="67" t="s">
        <v>1513</v>
      </c>
    </row>
    <row r="68" spans="1:13" ht="25.5">
      <c r="A68" s="19">
        <f>IF(C68&lt;&gt;"",SUBTOTAL(103,$C$3:$C68),"")</f>
        <v>64</v>
      </c>
      <c r="B68" s="19" t="s">
        <v>265</v>
      </c>
      <c r="C68" s="20" t="s">
        <v>266</v>
      </c>
      <c r="D68" s="19" t="s">
        <v>68</v>
      </c>
      <c r="E68" s="21">
        <v>2500</v>
      </c>
      <c r="F68" s="22" t="s">
        <v>267</v>
      </c>
      <c r="G68" s="22" t="s">
        <v>19</v>
      </c>
      <c r="H68" s="22" t="s">
        <v>20</v>
      </c>
      <c r="I68" s="22" t="s">
        <v>21</v>
      </c>
      <c r="J68" s="23">
        <v>186480</v>
      </c>
      <c r="K68" s="23">
        <v>466200000</v>
      </c>
      <c r="L68" s="23" t="s">
        <v>22</v>
      </c>
      <c r="M68" s="67" t="s">
        <v>1513</v>
      </c>
    </row>
    <row r="69" spans="1:13" ht="25.5">
      <c r="A69" s="19">
        <f>IF(C69&lt;&gt;"",SUBTOTAL(103,$C$3:$C69),"")</f>
        <v>65</v>
      </c>
      <c r="B69" s="19" t="s">
        <v>268</v>
      </c>
      <c r="C69" s="20" t="s">
        <v>269</v>
      </c>
      <c r="D69" s="19" t="s">
        <v>17</v>
      </c>
      <c r="E69" s="21">
        <v>400</v>
      </c>
      <c r="F69" s="22" t="s">
        <v>270</v>
      </c>
      <c r="G69" s="22" t="s">
        <v>138</v>
      </c>
      <c r="H69" s="22" t="s">
        <v>20</v>
      </c>
      <c r="I69" s="22" t="s">
        <v>21</v>
      </c>
      <c r="J69" s="23">
        <v>1708179.0000000002</v>
      </c>
      <c r="K69" s="23">
        <v>683271600.0000001</v>
      </c>
      <c r="L69" s="23" t="s">
        <v>22</v>
      </c>
      <c r="M69" s="67" t="s">
        <v>1513</v>
      </c>
    </row>
    <row r="70" spans="1:13" ht="25.5">
      <c r="A70" s="19">
        <f>IF(C70&lt;&gt;"",SUBTOTAL(103,$C$3:$C70),"")</f>
        <v>66</v>
      </c>
      <c r="B70" s="19" t="s">
        <v>295</v>
      </c>
      <c r="C70" s="20" t="s">
        <v>296</v>
      </c>
      <c r="D70" s="19" t="s">
        <v>17</v>
      </c>
      <c r="E70" s="21">
        <v>1</v>
      </c>
      <c r="F70" s="22" t="s">
        <v>297</v>
      </c>
      <c r="G70" s="22" t="s">
        <v>298</v>
      </c>
      <c r="H70" s="22" t="s">
        <v>20</v>
      </c>
      <c r="I70" s="22" t="s">
        <v>21</v>
      </c>
      <c r="J70" s="23">
        <v>1631700</v>
      </c>
      <c r="K70" s="23">
        <v>1631700</v>
      </c>
      <c r="L70" s="23" t="s">
        <v>22</v>
      </c>
      <c r="M70" s="67" t="s">
        <v>1513</v>
      </c>
    </row>
    <row r="71" spans="1:13" ht="25.5">
      <c r="A71" s="19">
        <f>IF(C71&lt;&gt;"",SUBTOTAL(103,$C$3:$C71),"")</f>
        <v>67</v>
      </c>
      <c r="B71" s="19" t="s">
        <v>332</v>
      </c>
      <c r="C71" s="20" t="s">
        <v>333</v>
      </c>
      <c r="D71" s="19" t="s">
        <v>17</v>
      </c>
      <c r="E71" s="21">
        <v>20</v>
      </c>
      <c r="F71" s="22" t="s">
        <v>334</v>
      </c>
      <c r="G71" s="22" t="s">
        <v>19</v>
      </c>
      <c r="H71" s="22" t="s">
        <v>20</v>
      </c>
      <c r="I71" s="22" t="s">
        <v>21</v>
      </c>
      <c r="J71" s="23">
        <v>21892500</v>
      </c>
      <c r="K71" s="23">
        <v>437850000</v>
      </c>
      <c r="L71" s="23" t="s">
        <v>22</v>
      </c>
      <c r="M71" s="67" t="s">
        <v>1513</v>
      </c>
    </row>
    <row r="72" spans="1:13" ht="25.5">
      <c r="A72" s="19">
        <f>IF(C72&lt;&gt;"",SUBTOTAL(103,$C$3:$C72),"")</f>
        <v>68</v>
      </c>
      <c r="B72" s="19" t="s">
        <v>346</v>
      </c>
      <c r="C72" s="20" t="s">
        <v>347</v>
      </c>
      <c r="D72" s="19" t="s">
        <v>17</v>
      </c>
      <c r="E72" s="21">
        <v>3</v>
      </c>
      <c r="F72" s="22" t="s">
        <v>348</v>
      </c>
      <c r="G72" s="22" t="s">
        <v>349</v>
      </c>
      <c r="H72" s="22" t="s">
        <v>20</v>
      </c>
      <c r="I72" s="22" t="s">
        <v>21</v>
      </c>
      <c r="J72" s="23">
        <v>1708179.0000000002</v>
      </c>
      <c r="K72" s="23">
        <v>5124537.000000001</v>
      </c>
      <c r="L72" s="23" t="s">
        <v>22</v>
      </c>
      <c r="M72" s="67" t="s">
        <v>1513</v>
      </c>
    </row>
    <row r="73" spans="1:13" ht="28.5">
      <c r="A73" s="63">
        <f>COUNTBLANK($C$3:C73)</f>
        <v>3</v>
      </c>
      <c r="B73" s="50" t="s">
        <v>1590</v>
      </c>
      <c r="C73" s="20"/>
      <c r="D73" s="19"/>
      <c r="E73" s="21"/>
      <c r="F73" s="22"/>
      <c r="G73" s="22"/>
      <c r="H73" s="22"/>
      <c r="I73" s="22"/>
      <c r="J73" s="72">
        <v>321592000</v>
      </c>
      <c r="K73" s="73"/>
      <c r="L73" s="58" t="str">
        <f>L74</f>
        <v> HC03. Hoàng Phương</v>
      </c>
      <c r="M73" s="67" t="s">
        <v>1513</v>
      </c>
    </row>
    <row r="74" spans="1:13" ht="33" customHeight="1">
      <c r="A74" s="19">
        <f>IF(C74&lt;&gt;"",SUBTOTAL(103,$C$3:$C74),"")</f>
        <v>69</v>
      </c>
      <c r="B74" s="19" t="s">
        <v>628</v>
      </c>
      <c r="C74" s="20" t="s">
        <v>629</v>
      </c>
      <c r="D74" s="19" t="s">
        <v>17</v>
      </c>
      <c r="E74" s="21">
        <v>300</v>
      </c>
      <c r="F74" s="22" t="s">
        <v>629</v>
      </c>
      <c r="G74" s="22" t="s">
        <v>630</v>
      </c>
      <c r="H74" s="22" t="s">
        <v>631</v>
      </c>
      <c r="I74" s="22" t="s">
        <v>632</v>
      </c>
      <c r="J74" s="23">
        <v>145000</v>
      </c>
      <c r="K74" s="23">
        <v>43500000</v>
      </c>
      <c r="L74" s="23" t="s">
        <v>633</v>
      </c>
      <c r="M74" s="67" t="s">
        <v>1513</v>
      </c>
    </row>
    <row r="75" spans="1:13" ht="33" customHeight="1">
      <c r="A75" s="19">
        <f>IF(C75&lt;&gt;"",SUBTOTAL(103,$C$3:$C75),"")</f>
        <v>70</v>
      </c>
      <c r="B75" s="19" t="s">
        <v>904</v>
      </c>
      <c r="C75" s="20" t="s">
        <v>905</v>
      </c>
      <c r="D75" s="19" t="s">
        <v>17</v>
      </c>
      <c r="E75" s="21">
        <v>10</v>
      </c>
      <c r="F75" s="22" t="s">
        <v>905</v>
      </c>
      <c r="G75" s="22" t="s">
        <v>630</v>
      </c>
      <c r="H75" s="22" t="s">
        <v>906</v>
      </c>
      <c r="I75" s="22" t="s">
        <v>907</v>
      </c>
      <c r="J75" s="23">
        <v>550000</v>
      </c>
      <c r="K75" s="23">
        <v>5500000</v>
      </c>
      <c r="L75" s="23" t="s">
        <v>633</v>
      </c>
      <c r="M75" s="67" t="s">
        <v>1513</v>
      </c>
    </row>
    <row r="76" spans="1:13" ht="33" customHeight="1">
      <c r="A76" s="19">
        <f>IF(C76&lt;&gt;"",SUBTOTAL(103,$C$3:$C76),"")</f>
        <v>71</v>
      </c>
      <c r="B76" s="19" t="s">
        <v>1023</v>
      </c>
      <c r="C76" s="20" t="s">
        <v>1024</v>
      </c>
      <c r="D76" s="19" t="s">
        <v>337</v>
      </c>
      <c r="E76" s="21">
        <v>300</v>
      </c>
      <c r="F76" s="22" t="s">
        <v>1024</v>
      </c>
      <c r="G76" s="22" t="s">
        <v>1025</v>
      </c>
      <c r="H76" s="22" t="s">
        <v>1026</v>
      </c>
      <c r="I76" s="22" t="s">
        <v>58</v>
      </c>
      <c r="J76" s="23">
        <v>105000</v>
      </c>
      <c r="K76" s="23">
        <v>31500000</v>
      </c>
      <c r="L76" s="23" t="s">
        <v>633</v>
      </c>
      <c r="M76" s="67" t="s">
        <v>1513</v>
      </c>
    </row>
    <row r="77" spans="1:13" ht="33" customHeight="1">
      <c r="A77" s="19">
        <f>IF(C77&lt;&gt;"",SUBTOTAL(103,$C$3:$C77),"")</f>
        <v>72</v>
      </c>
      <c r="B77" s="19" t="s">
        <v>1027</v>
      </c>
      <c r="C77" s="20" t="s">
        <v>1028</v>
      </c>
      <c r="D77" s="19" t="s">
        <v>337</v>
      </c>
      <c r="E77" s="21">
        <v>300</v>
      </c>
      <c r="F77" s="22" t="s">
        <v>1028</v>
      </c>
      <c r="G77" s="22" t="s">
        <v>1025</v>
      </c>
      <c r="H77" s="22" t="s">
        <v>1026</v>
      </c>
      <c r="I77" s="22" t="s">
        <v>58</v>
      </c>
      <c r="J77" s="23">
        <v>105000</v>
      </c>
      <c r="K77" s="23">
        <v>31500000</v>
      </c>
      <c r="L77" s="23" t="s">
        <v>633</v>
      </c>
      <c r="M77" s="67" t="s">
        <v>1513</v>
      </c>
    </row>
    <row r="78" spans="1:13" ht="33" customHeight="1">
      <c r="A78" s="19">
        <f>IF(C78&lt;&gt;"",SUBTOTAL(103,$C$3:$C78),"")</f>
        <v>73</v>
      </c>
      <c r="B78" s="19" t="s">
        <v>1029</v>
      </c>
      <c r="C78" s="20" t="s">
        <v>1030</v>
      </c>
      <c r="D78" s="19" t="s">
        <v>337</v>
      </c>
      <c r="E78" s="21">
        <v>300</v>
      </c>
      <c r="F78" s="22" t="s">
        <v>1030</v>
      </c>
      <c r="G78" s="22" t="s">
        <v>1025</v>
      </c>
      <c r="H78" s="22" t="s">
        <v>1026</v>
      </c>
      <c r="I78" s="22" t="s">
        <v>58</v>
      </c>
      <c r="J78" s="23">
        <v>105000</v>
      </c>
      <c r="K78" s="23">
        <v>31500000</v>
      </c>
      <c r="L78" s="23" t="s">
        <v>633</v>
      </c>
      <c r="M78" s="67" t="s">
        <v>1513</v>
      </c>
    </row>
    <row r="79" spans="1:13" ht="33" customHeight="1">
      <c r="A79" s="19">
        <f>IF(C79&lt;&gt;"",SUBTOTAL(103,$C$3:$C79),"")</f>
        <v>74</v>
      </c>
      <c r="B79" s="19" t="s">
        <v>1242</v>
      </c>
      <c r="C79" s="20" t="s">
        <v>1243</v>
      </c>
      <c r="D79" s="19" t="s">
        <v>1244</v>
      </c>
      <c r="E79" s="21">
        <v>40</v>
      </c>
      <c r="F79" s="22" t="s">
        <v>1243</v>
      </c>
      <c r="G79" s="22" t="s">
        <v>1245</v>
      </c>
      <c r="H79" s="22" t="s">
        <v>1246</v>
      </c>
      <c r="I79" s="22" t="s">
        <v>1247</v>
      </c>
      <c r="J79" s="23">
        <v>195000</v>
      </c>
      <c r="K79" s="23">
        <v>7800000</v>
      </c>
      <c r="L79" s="23" t="s">
        <v>633</v>
      </c>
      <c r="M79" s="67" t="s">
        <v>1513</v>
      </c>
    </row>
    <row r="80" spans="1:13" ht="33" customHeight="1">
      <c r="A80" s="19">
        <f>IF(C80&lt;&gt;"",SUBTOTAL(103,$C$3:$C80),"")</f>
        <v>75</v>
      </c>
      <c r="B80" s="19" t="s">
        <v>1248</v>
      </c>
      <c r="C80" s="20" t="s">
        <v>1249</v>
      </c>
      <c r="D80" s="19" t="s">
        <v>1250</v>
      </c>
      <c r="E80" s="21">
        <v>15</v>
      </c>
      <c r="F80" s="22" t="s">
        <v>1249</v>
      </c>
      <c r="G80" s="22" t="s">
        <v>1251</v>
      </c>
      <c r="H80" s="22" t="s">
        <v>1252</v>
      </c>
      <c r="I80" s="22" t="s">
        <v>294</v>
      </c>
      <c r="J80" s="23">
        <v>390000</v>
      </c>
      <c r="K80" s="23">
        <v>5850000</v>
      </c>
      <c r="L80" s="23" t="s">
        <v>633</v>
      </c>
      <c r="M80" s="67" t="s">
        <v>1513</v>
      </c>
    </row>
    <row r="81" spans="1:13" ht="33" customHeight="1">
      <c r="A81" s="19">
        <f>IF(C81&lt;&gt;"",SUBTOTAL(103,$C$3:$C81),"")</f>
        <v>76</v>
      </c>
      <c r="B81" s="19" t="s">
        <v>1253</v>
      </c>
      <c r="C81" s="20" t="s">
        <v>1254</v>
      </c>
      <c r="D81" s="19" t="s">
        <v>1255</v>
      </c>
      <c r="E81" s="21">
        <v>100</v>
      </c>
      <c r="F81" s="22" t="s">
        <v>1254</v>
      </c>
      <c r="G81" s="22" t="s">
        <v>1256</v>
      </c>
      <c r="H81" s="22" t="s">
        <v>1257</v>
      </c>
      <c r="I81" s="22" t="s">
        <v>495</v>
      </c>
      <c r="J81" s="23">
        <v>40000</v>
      </c>
      <c r="K81" s="23">
        <v>4000000</v>
      </c>
      <c r="L81" s="23" t="s">
        <v>633</v>
      </c>
      <c r="M81" s="67" t="s">
        <v>1513</v>
      </c>
    </row>
    <row r="82" spans="1:13" ht="33" customHeight="1">
      <c r="A82" s="19">
        <f>IF(C82&lt;&gt;"",SUBTOTAL(103,$C$3:$C82),"")</f>
        <v>77</v>
      </c>
      <c r="B82" s="19" t="s">
        <v>1258</v>
      </c>
      <c r="C82" s="20" t="s">
        <v>1259</v>
      </c>
      <c r="D82" s="19" t="s">
        <v>337</v>
      </c>
      <c r="E82" s="21">
        <v>10</v>
      </c>
      <c r="F82" s="22" t="s">
        <v>1259</v>
      </c>
      <c r="G82" s="22" t="s">
        <v>1260</v>
      </c>
      <c r="H82" s="22" t="s">
        <v>1261</v>
      </c>
      <c r="I82" s="22" t="s">
        <v>64</v>
      </c>
      <c r="J82" s="23">
        <v>715000</v>
      </c>
      <c r="K82" s="23">
        <v>7150000</v>
      </c>
      <c r="L82" s="23" t="s">
        <v>633</v>
      </c>
      <c r="M82" s="67" t="s">
        <v>1513</v>
      </c>
    </row>
    <row r="83" spans="1:13" ht="33" customHeight="1">
      <c r="A83" s="19">
        <f>IF(C83&lt;&gt;"",SUBTOTAL(103,$C$3:$C83),"")</f>
        <v>78</v>
      </c>
      <c r="B83" s="19" t="s">
        <v>1262</v>
      </c>
      <c r="C83" s="20" t="s">
        <v>1263</v>
      </c>
      <c r="D83" s="19" t="s">
        <v>337</v>
      </c>
      <c r="E83" s="21">
        <v>10</v>
      </c>
      <c r="F83" s="22" t="s">
        <v>1263</v>
      </c>
      <c r="G83" s="22" t="s">
        <v>1264</v>
      </c>
      <c r="H83" s="22" t="s">
        <v>1265</v>
      </c>
      <c r="I83" s="22" t="s">
        <v>186</v>
      </c>
      <c r="J83" s="23">
        <v>205000</v>
      </c>
      <c r="K83" s="23">
        <v>2050000</v>
      </c>
      <c r="L83" s="23" t="s">
        <v>633</v>
      </c>
      <c r="M83" s="67" t="s">
        <v>1513</v>
      </c>
    </row>
    <row r="84" spans="1:13" ht="33" customHeight="1">
      <c r="A84" s="19">
        <f>IF(C84&lt;&gt;"",SUBTOTAL(103,$C$3:$C84),"")</f>
        <v>79</v>
      </c>
      <c r="B84" s="19" t="s">
        <v>1266</v>
      </c>
      <c r="C84" s="20" t="s">
        <v>1267</v>
      </c>
      <c r="D84" s="19" t="s">
        <v>17</v>
      </c>
      <c r="E84" s="21">
        <v>60</v>
      </c>
      <c r="F84" s="22" t="s">
        <v>1267</v>
      </c>
      <c r="G84" s="22" t="s">
        <v>1268</v>
      </c>
      <c r="H84" s="22" t="s">
        <v>1269</v>
      </c>
      <c r="I84" s="22" t="s">
        <v>1241</v>
      </c>
      <c r="J84" s="23">
        <v>55000</v>
      </c>
      <c r="K84" s="23">
        <v>3300000</v>
      </c>
      <c r="L84" s="23" t="s">
        <v>633</v>
      </c>
      <c r="M84" s="67" t="s">
        <v>1513</v>
      </c>
    </row>
    <row r="85" spans="1:13" ht="33" customHeight="1">
      <c r="A85" s="19">
        <f>IF(C85&lt;&gt;"",SUBTOTAL(103,$C$3:$C85),"")</f>
        <v>80</v>
      </c>
      <c r="B85" s="19" t="s">
        <v>1270</v>
      </c>
      <c r="C85" s="20" t="s">
        <v>1271</v>
      </c>
      <c r="D85" s="19" t="s">
        <v>337</v>
      </c>
      <c r="E85" s="21">
        <v>15</v>
      </c>
      <c r="F85" s="22" t="s">
        <v>1271</v>
      </c>
      <c r="G85" s="22" t="s">
        <v>1272</v>
      </c>
      <c r="H85" s="22" t="s">
        <v>1273</v>
      </c>
      <c r="I85" s="22" t="s">
        <v>1247</v>
      </c>
      <c r="J85" s="23">
        <v>285000</v>
      </c>
      <c r="K85" s="23">
        <v>4275000</v>
      </c>
      <c r="L85" s="23" t="s">
        <v>633</v>
      </c>
      <c r="M85" s="67" t="s">
        <v>1513</v>
      </c>
    </row>
    <row r="86" spans="1:13" ht="33" customHeight="1">
      <c r="A86" s="19">
        <f>IF(C86&lt;&gt;"",SUBTOTAL(103,$C$3:$C86),"")</f>
        <v>81</v>
      </c>
      <c r="B86" s="19" t="s">
        <v>1274</v>
      </c>
      <c r="C86" s="20" t="s">
        <v>1275</v>
      </c>
      <c r="D86" s="19" t="s">
        <v>17</v>
      </c>
      <c r="E86" s="21">
        <v>15</v>
      </c>
      <c r="F86" s="22" t="s">
        <v>1275</v>
      </c>
      <c r="G86" s="22" t="s">
        <v>1276</v>
      </c>
      <c r="H86" s="22" t="s">
        <v>1252</v>
      </c>
      <c r="I86" s="22" t="s">
        <v>294</v>
      </c>
      <c r="J86" s="23">
        <v>95000</v>
      </c>
      <c r="K86" s="23">
        <v>1425000</v>
      </c>
      <c r="L86" s="23" t="s">
        <v>633</v>
      </c>
      <c r="M86" s="67" t="s">
        <v>1513</v>
      </c>
    </row>
    <row r="87" spans="1:13" ht="33" customHeight="1">
      <c r="A87" s="19">
        <f>IF(C87&lt;&gt;"",SUBTOTAL(103,$C$3:$C87),"")</f>
        <v>82</v>
      </c>
      <c r="B87" s="19" t="s">
        <v>1277</v>
      </c>
      <c r="C87" s="20" t="s">
        <v>1278</v>
      </c>
      <c r="D87" s="19" t="s">
        <v>17</v>
      </c>
      <c r="E87" s="21">
        <v>8</v>
      </c>
      <c r="F87" s="22" t="s">
        <v>1278</v>
      </c>
      <c r="G87" s="22" t="s">
        <v>1279</v>
      </c>
      <c r="H87" s="22" t="s">
        <v>1246</v>
      </c>
      <c r="I87" s="22" t="s">
        <v>1247</v>
      </c>
      <c r="J87" s="23">
        <v>60000</v>
      </c>
      <c r="K87" s="23">
        <v>480000</v>
      </c>
      <c r="L87" s="23" t="s">
        <v>633</v>
      </c>
      <c r="M87" s="67" t="s">
        <v>1513</v>
      </c>
    </row>
    <row r="88" spans="1:13" ht="33" customHeight="1">
      <c r="A88" s="19">
        <f>IF(C88&lt;&gt;"",SUBTOTAL(103,$C$3:$C88),"")</f>
        <v>83</v>
      </c>
      <c r="B88" s="19" t="s">
        <v>1280</v>
      </c>
      <c r="C88" s="20" t="s">
        <v>1281</v>
      </c>
      <c r="D88" s="19" t="s">
        <v>17</v>
      </c>
      <c r="E88" s="21">
        <v>8</v>
      </c>
      <c r="F88" s="22" t="s">
        <v>1282</v>
      </c>
      <c r="G88" s="22" t="s">
        <v>1283</v>
      </c>
      <c r="H88" s="22" t="s">
        <v>1246</v>
      </c>
      <c r="I88" s="22" t="s">
        <v>1247</v>
      </c>
      <c r="J88" s="23">
        <v>585000</v>
      </c>
      <c r="K88" s="23">
        <v>4680000</v>
      </c>
      <c r="L88" s="23" t="s">
        <v>633</v>
      </c>
      <c r="M88" s="67" t="s">
        <v>1513</v>
      </c>
    </row>
    <row r="89" spans="1:13" ht="33" customHeight="1">
      <c r="A89" s="19">
        <f>IF(C89&lt;&gt;"",SUBTOTAL(103,$C$3:$C89),"")</f>
        <v>84</v>
      </c>
      <c r="B89" s="19" t="s">
        <v>1284</v>
      </c>
      <c r="C89" s="20" t="s">
        <v>1285</v>
      </c>
      <c r="D89" s="19" t="s">
        <v>17</v>
      </c>
      <c r="E89" s="21">
        <v>20</v>
      </c>
      <c r="F89" s="22" t="s">
        <v>1286</v>
      </c>
      <c r="G89" s="22" t="s">
        <v>1287</v>
      </c>
      <c r="H89" s="22" t="s">
        <v>1246</v>
      </c>
      <c r="I89" s="22" t="s">
        <v>1247</v>
      </c>
      <c r="J89" s="23">
        <v>585000</v>
      </c>
      <c r="K89" s="23">
        <v>11700000</v>
      </c>
      <c r="L89" s="23" t="s">
        <v>633</v>
      </c>
      <c r="M89" s="67" t="s">
        <v>1513</v>
      </c>
    </row>
    <row r="90" spans="1:13" ht="33" customHeight="1">
      <c r="A90" s="19">
        <f>IF(C90&lt;&gt;"",SUBTOTAL(103,$C$3:$C90),"")</f>
        <v>85</v>
      </c>
      <c r="B90" s="19" t="s">
        <v>1292</v>
      </c>
      <c r="C90" s="20" t="s">
        <v>1293</v>
      </c>
      <c r="D90" s="19" t="s">
        <v>1294</v>
      </c>
      <c r="E90" s="21">
        <v>300</v>
      </c>
      <c r="F90" s="22" t="s">
        <v>1293</v>
      </c>
      <c r="G90" s="22" t="s">
        <v>1295</v>
      </c>
      <c r="H90" s="22" t="s">
        <v>1296</v>
      </c>
      <c r="I90" s="22" t="s">
        <v>64</v>
      </c>
      <c r="J90" s="23">
        <v>9200</v>
      </c>
      <c r="K90" s="23">
        <v>2760000</v>
      </c>
      <c r="L90" s="23" t="s">
        <v>633</v>
      </c>
      <c r="M90" s="67" t="s">
        <v>1513</v>
      </c>
    </row>
    <row r="91" spans="1:13" ht="33" customHeight="1">
      <c r="A91" s="19">
        <f>IF(C91&lt;&gt;"",SUBTOTAL(103,$C$3:$C91),"")</f>
        <v>86</v>
      </c>
      <c r="B91" s="19" t="s">
        <v>1297</v>
      </c>
      <c r="C91" s="20" t="s">
        <v>1298</v>
      </c>
      <c r="D91" s="19" t="s">
        <v>1244</v>
      </c>
      <c r="E91" s="21">
        <v>1</v>
      </c>
      <c r="F91" s="22" t="s">
        <v>1298</v>
      </c>
      <c r="G91" s="22" t="s">
        <v>1299</v>
      </c>
      <c r="H91" s="22" t="s">
        <v>1300</v>
      </c>
      <c r="I91" s="22" t="s">
        <v>294</v>
      </c>
      <c r="J91" s="23">
        <v>1170000</v>
      </c>
      <c r="K91" s="23">
        <v>1170000</v>
      </c>
      <c r="L91" s="23" t="s">
        <v>633</v>
      </c>
      <c r="M91" s="67" t="s">
        <v>1513</v>
      </c>
    </row>
    <row r="92" spans="1:13" ht="33" customHeight="1">
      <c r="A92" s="19">
        <f>IF(C92&lt;&gt;"",SUBTOTAL(103,$C$3:$C92),"")</f>
        <v>87</v>
      </c>
      <c r="B92" s="19" t="s">
        <v>1301</v>
      </c>
      <c r="C92" s="20" t="s">
        <v>1302</v>
      </c>
      <c r="D92" s="19" t="s">
        <v>337</v>
      </c>
      <c r="E92" s="21">
        <v>10</v>
      </c>
      <c r="F92" s="22" t="s">
        <v>1302</v>
      </c>
      <c r="G92" s="22" t="s">
        <v>1303</v>
      </c>
      <c r="H92" s="22" t="s">
        <v>1296</v>
      </c>
      <c r="I92" s="22" t="s">
        <v>64</v>
      </c>
      <c r="J92" s="23">
        <v>970000</v>
      </c>
      <c r="K92" s="23">
        <v>9700000</v>
      </c>
      <c r="L92" s="23" t="s">
        <v>633</v>
      </c>
      <c r="M92" s="67" t="s">
        <v>1513</v>
      </c>
    </row>
    <row r="93" spans="1:13" ht="33" customHeight="1">
      <c r="A93" s="19">
        <f>IF(C93&lt;&gt;"",SUBTOTAL(103,$C$3:$C93),"")</f>
        <v>88</v>
      </c>
      <c r="B93" s="19" t="s">
        <v>1304</v>
      </c>
      <c r="C93" s="20" t="s">
        <v>1305</v>
      </c>
      <c r="D93" s="19" t="s">
        <v>17</v>
      </c>
      <c r="E93" s="21">
        <v>8</v>
      </c>
      <c r="F93" s="22" t="s">
        <v>1305</v>
      </c>
      <c r="G93" s="22" t="s">
        <v>1306</v>
      </c>
      <c r="H93" s="22" t="s">
        <v>1307</v>
      </c>
      <c r="I93" s="22" t="s">
        <v>294</v>
      </c>
      <c r="J93" s="23">
        <v>105000</v>
      </c>
      <c r="K93" s="23">
        <v>840000</v>
      </c>
      <c r="L93" s="23" t="s">
        <v>633</v>
      </c>
      <c r="M93" s="67" t="s">
        <v>1513</v>
      </c>
    </row>
    <row r="94" spans="1:13" ht="33" customHeight="1">
      <c r="A94" s="19">
        <f>IF(C94&lt;&gt;"",SUBTOTAL(103,$C$3:$C94),"")</f>
        <v>89</v>
      </c>
      <c r="B94" s="19" t="s">
        <v>1308</v>
      </c>
      <c r="C94" s="20" t="s">
        <v>1309</v>
      </c>
      <c r="D94" s="19" t="s">
        <v>17</v>
      </c>
      <c r="E94" s="21">
        <v>2</v>
      </c>
      <c r="F94" s="22" t="s">
        <v>1309</v>
      </c>
      <c r="G94" s="22" t="s">
        <v>1310</v>
      </c>
      <c r="H94" s="22" t="s">
        <v>1311</v>
      </c>
      <c r="I94" s="22" t="s">
        <v>766</v>
      </c>
      <c r="J94" s="23">
        <v>185000</v>
      </c>
      <c r="K94" s="23">
        <v>370000</v>
      </c>
      <c r="L94" s="23" t="s">
        <v>633</v>
      </c>
      <c r="M94" s="67" t="s">
        <v>1513</v>
      </c>
    </row>
    <row r="95" spans="1:13" ht="33" customHeight="1">
      <c r="A95" s="19">
        <f>IF(C95&lt;&gt;"",SUBTOTAL(103,$C$3:$C95),"")</f>
        <v>90</v>
      </c>
      <c r="B95" s="19" t="s">
        <v>1314</v>
      </c>
      <c r="C95" s="20" t="s">
        <v>1315</v>
      </c>
      <c r="D95" s="19" t="s">
        <v>1294</v>
      </c>
      <c r="E95" s="21">
        <v>300</v>
      </c>
      <c r="F95" s="22" t="s">
        <v>1315</v>
      </c>
      <c r="G95" s="22" t="s">
        <v>1316</v>
      </c>
      <c r="H95" s="22" t="s">
        <v>1296</v>
      </c>
      <c r="I95" s="22" t="s">
        <v>64</v>
      </c>
      <c r="J95" s="23">
        <v>10500</v>
      </c>
      <c r="K95" s="23">
        <v>3150000</v>
      </c>
      <c r="L95" s="23" t="s">
        <v>633</v>
      </c>
      <c r="M95" s="67" t="s">
        <v>1513</v>
      </c>
    </row>
    <row r="96" spans="1:13" ht="33" customHeight="1">
      <c r="A96" s="19">
        <f>IF(C96&lt;&gt;"",SUBTOTAL(103,$C$3:$C96),"")</f>
        <v>91</v>
      </c>
      <c r="B96" s="19" t="s">
        <v>1317</v>
      </c>
      <c r="C96" s="20" t="s">
        <v>1318</v>
      </c>
      <c r="D96" s="19" t="s">
        <v>1244</v>
      </c>
      <c r="E96" s="21">
        <v>40</v>
      </c>
      <c r="F96" s="22" t="s">
        <v>1318</v>
      </c>
      <c r="G96" s="22" t="s">
        <v>1319</v>
      </c>
      <c r="H96" s="22" t="s">
        <v>1320</v>
      </c>
      <c r="I96" s="22" t="s">
        <v>1321</v>
      </c>
      <c r="J96" s="23">
        <v>45000</v>
      </c>
      <c r="K96" s="23">
        <v>1800000</v>
      </c>
      <c r="L96" s="23" t="s">
        <v>633</v>
      </c>
      <c r="M96" s="67" t="s">
        <v>1513</v>
      </c>
    </row>
    <row r="97" spans="1:13" ht="33" customHeight="1">
      <c r="A97" s="19">
        <f>IF(C97&lt;&gt;"",SUBTOTAL(103,$C$3:$C97),"")</f>
        <v>92</v>
      </c>
      <c r="B97" s="19" t="s">
        <v>1322</v>
      </c>
      <c r="C97" s="20" t="s">
        <v>1323</v>
      </c>
      <c r="D97" s="19" t="s">
        <v>337</v>
      </c>
      <c r="E97" s="21">
        <v>8</v>
      </c>
      <c r="F97" s="22" t="s">
        <v>1323</v>
      </c>
      <c r="G97" s="22" t="s">
        <v>1324</v>
      </c>
      <c r="H97" s="22" t="s">
        <v>1257</v>
      </c>
      <c r="I97" s="22" t="s">
        <v>495</v>
      </c>
      <c r="J97" s="23">
        <v>580000</v>
      </c>
      <c r="K97" s="23">
        <v>4640000</v>
      </c>
      <c r="L97" s="23" t="s">
        <v>633</v>
      </c>
      <c r="M97" s="67" t="s">
        <v>1513</v>
      </c>
    </row>
    <row r="98" spans="1:13" ht="33" customHeight="1">
      <c r="A98" s="19">
        <f>IF(C98&lt;&gt;"",SUBTOTAL(103,$C$3:$C98),"")</f>
        <v>93</v>
      </c>
      <c r="B98" s="19" t="s">
        <v>1325</v>
      </c>
      <c r="C98" s="20" t="s">
        <v>1326</v>
      </c>
      <c r="D98" s="19" t="s">
        <v>337</v>
      </c>
      <c r="E98" s="21">
        <v>8</v>
      </c>
      <c r="F98" s="22" t="s">
        <v>1326</v>
      </c>
      <c r="G98" s="22" t="s">
        <v>1327</v>
      </c>
      <c r="H98" s="22" t="s">
        <v>1257</v>
      </c>
      <c r="I98" s="22" t="s">
        <v>495</v>
      </c>
      <c r="J98" s="23">
        <v>145000</v>
      </c>
      <c r="K98" s="23">
        <v>1160000</v>
      </c>
      <c r="L98" s="23" t="s">
        <v>633</v>
      </c>
      <c r="M98" s="67" t="s">
        <v>1513</v>
      </c>
    </row>
    <row r="99" spans="1:13" ht="33" customHeight="1">
      <c r="A99" s="19">
        <f>IF(C99&lt;&gt;"",SUBTOTAL(103,$C$3:$C99),"")</f>
        <v>94</v>
      </c>
      <c r="B99" s="19" t="s">
        <v>1350</v>
      </c>
      <c r="C99" s="20" t="s">
        <v>1351</v>
      </c>
      <c r="D99" s="19" t="s">
        <v>77</v>
      </c>
      <c r="E99" s="21">
        <v>1000</v>
      </c>
      <c r="F99" s="22" t="s">
        <v>1351</v>
      </c>
      <c r="G99" s="22" t="s">
        <v>1352</v>
      </c>
      <c r="H99" s="22" t="s">
        <v>1353</v>
      </c>
      <c r="I99" s="22" t="s">
        <v>632</v>
      </c>
      <c r="J99" s="23">
        <v>340</v>
      </c>
      <c r="K99" s="23">
        <v>340000</v>
      </c>
      <c r="L99" s="23" t="s">
        <v>633</v>
      </c>
      <c r="M99" s="67" t="s">
        <v>1513</v>
      </c>
    </row>
    <row r="100" spans="1:13" ht="33" customHeight="1">
      <c r="A100" s="19">
        <f>IF(C100&lt;&gt;"",SUBTOTAL(103,$C$3:$C100),"")</f>
        <v>95</v>
      </c>
      <c r="B100" s="19" t="s">
        <v>1356</v>
      </c>
      <c r="C100" s="20" t="s">
        <v>1357</v>
      </c>
      <c r="D100" s="19" t="s">
        <v>1358</v>
      </c>
      <c r="E100" s="21">
        <v>50000</v>
      </c>
      <c r="F100" s="22" t="s">
        <v>1357</v>
      </c>
      <c r="G100" s="22" t="s">
        <v>1359</v>
      </c>
      <c r="H100" s="22" t="s">
        <v>1360</v>
      </c>
      <c r="I100" s="22" t="s">
        <v>32</v>
      </c>
      <c r="J100" s="23">
        <v>20</v>
      </c>
      <c r="K100" s="23">
        <v>1000000</v>
      </c>
      <c r="L100" s="23" t="s">
        <v>633</v>
      </c>
      <c r="M100" s="67" t="s">
        <v>1513</v>
      </c>
    </row>
    <row r="101" spans="1:13" ht="33" customHeight="1">
      <c r="A101" s="19">
        <f>IF(C101&lt;&gt;"",SUBTOTAL(103,$C$3:$C101),"")</f>
        <v>96</v>
      </c>
      <c r="B101" s="19" t="s">
        <v>1386</v>
      </c>
      <c r="C101" s="20" t="s">
        <v>1387</v>
      </c>
      <c r="D101" s="19" t="s">
        <v>291</v>
      </c>
      <c r="E101" s="21">
        <v>6</v>
      </c>
      <c r="F101" s="22" t="s">
        <v>1387</v>
      </c>
      <c r="G101" s="22" t="s">
        <v>1086</v>
      </c>
      <c r="H101" s="22" t="s">
        <v>1353</v>
      </c>
      <c r="I101" s="22" t="s">
        <v>632</v>
      </c>
      <c r="J101" s="23">
        <v>97000</v>
      </c>
      <c r="K101" s="23">
        <v>582000</v>
      </c>
      <c r="L101" s="23" t="s">
        <v>633</v>
      </c>
      <c r="M101" s="67" t="s">
        <v>1513</v>
      </c>
    </row>
    <row r="102" spans="1:13" ht="33" customHeight="1">
      <c r="A102" s="19">
        <f>IF(C102&lt;&gt;"",SUBTOTAL(103,$C$3:$C102),"")</f>
        <v>97</v>
      </c>
      <c r="B102" s="19" t="s">
        <v>1406</v>
      </c>
      <c r="C102" s="20" t="s">
        <v>1407</v>
      </c>
      <c r="D102" s="19" t="s">
        <v>77</v>
      </c>
      <c r="E102" s="21">
        <v>3000</v>
      </c>
      <c r="F102" s="22" t="s">
        <v>1407</v>
      </c>
      <c r="G102" s="22" t="s">
        <v>1408</v>
      </c>
      <c r="H102" s="22" t="s">
        <v>1353</v>
      </c>
      <c r="I102" s="22" t="s">
        <v>632</v>
      </c>
      <c r="J102" s="23">
        <v>2900</v>
      </c>
      <c r="K102" s="23">
        <v>8700000</v>
      </c>
      <c r="L102" s="23" t="s">
        <v>633</v>
      </c>
      <c r="M102" s="67" t="s">
        <v>1513</v>
      </c>
    </row>
    <row r="103" spans="1:13" ht="33" customHeight="1">
      <c r="A103" s="19">
        <f>IF(C103&lt;&gt;"",SUBTOTAL(103,$C$3:$C103),"")</f>
        <v>98</v>
      </c>
      <c r="B103" s="19" t="s">
        <v>1409</v>
      </c>
      <c r="C103" s="20" t="s">
        <v>1410</v>
      </c>
      <c r="D103" s="19" t="s">
        <v>77</v>
      </c>
      <c r="E103" s="21">
        <v>3000</v>
      </c>
      <c r="F103" s="22" t="s">
        <v>1410</v>
      </c>
      <c r="G103" s="22" t="s">
        <v>1408</v>
      </c>
      <c r="H103" s="22" t="s">
        <v>1353</v>
      </c>
      <c r="I103" s="22" t="s">
        <v>632</v>
      </c>
      <c r="J103" s="23">
        <v>370</v>
      </c>
      <c r="K103" s="23">
        <v>1110000</v>
      </c>
      <c r="L103" s="23" t="s">
        <v>633</v>
      </c>
      <c r="M103" s="67" t="s">
        <v>1513</v>
      </c>
    </row>
    <row r="104" spans="1:13" ht="33" customHeight="1">
      <c r="A104" s="19">
        <f>IF(C104&lt;&gt;"",SUBTOTAL(103,$C$3:$C104),"")</f>
        <v>99</v>
      </c>
      <c r="B104" s="19" t="s">
        <v>1411</v>
      </c>
      <c r="C104" s="20" t="s">
        <v>1412</v>
      </c>
      <c r="D104" s="19" t="s">
        <v>77</v>
      </c>
      <c r="E104" s="21">
        <v>1000</v>
      </c>
      <c r="F104" s="22" t="s">
        <v>1412</v>
      </c>
      <c r="G104" s="22" t="s">
        <v>1408</v>
      </c>
      <c r="H104" s="22" t="s">
        <v>1353</v>
      </c>
      <c r="I104" s="22" t="s">
        <v>632</v>
      </c>
      <c r="J104" s="23">
        <v>200</v>
      </c>
      <c r="K104" s="23">
        <v>200000</v>
      </c>
      <c r="L104" s="23" t="s">
        <v>633</v>
      </c>
      <c r="M104" s="67" t="s">
        <v>1513</v>
      </c>
    </row>
    <row r="105" spans="1:13" ht="33" customHeight="1">
      <c r="A105" s="19">
        <f>IF(C105&lt;&gt;"",SUBTOTAL(103,$C$3:$C105),"")</f>
        <v>100</v>
      </c>
      <c r="B105" s="19" t="s">
        <v>1413</v>
      </c>
      <c r="C105" s="20" t="s">
        <v>1414</v>
      </c>
      <c r="D105" s="19" t="s">
        <v>77</v>
      </c>
      <c r="E105" s="21">
        <v>500</v>
      </c>
      <c r="F105" s="22" t="s">
        <v>1414</v>
      </c>
      <c r="G105" s="22" t="s">
        <v>1408</v>
      </c>
      <c r="H105" s="22" t="s">
        <v>1353</v>
      </c>
      <c r="I105" s="22" t="s">
        <v>632</v>
      </c>
      <c r="J105" s="23">
        <v>120</v>
      </c>
      <c r="K105" s="23">
        <v>60000</v>
      </c>
      <c r="L105" s="23" t="s">
        <v>633</v>
      </c>
      <c r="M105" s="67" t="s">
        <v>1513</v>
      </c>
    </row>
    <row r="106" spans="1:13" ht="33" customHeight="1">
      <c r="A106" s="19">
        <f>IF(C106&lt;&gt;"",SUBTOTAL(103,$C$3:$C106),"")</f>
        <v>101</v>
      </c>
      <c r="B106" s="19" t="s">
        <v>1436</v>
      </c>
      <c r="C106" s="20" t="s">
        <v>1437</v>
      </c>
      <c r="D106" s="19" t="s">
        <v>77</v>
      </c>
      <c r="E106" s="21">
        <v>1000</v>
      </c>
      <c r="F106" s="22" t="s">
        <v>1437</v>
      </c>
      <c r="G106" s="22" t="s">
        <v>1408</v>
      </c>
      <c r="H106" s="22" t="s">
        <v>1353</v>
      </c>
      <c r="I106" s="22" t="s">
        <v>632</v>
      </c>
      <c r="J106" s="23">
        <v>150</v>
      </c>
      <c r="K106" s="23">
        <v>150000</v>
      </c>
      <c r="L106" s="23" t="s">
        <v>633</v>
      </c>
      <c r="M106" s="67" t="s">
        <v>1513</v>
      </c>
    </row>
    <row r="107" spans="1:13" ht="33" customHeight="1">
      <c r="A107" s="19">
        <f>IF(C107&lt;&gt;"",SUBTOTAL(103,$C$3:$C107),"")</f>
        <v>102</v>
      </c>
      <c r="B107" s="19" t="s">
        <v>1438</v>
      </c>
      <c r="C107" s="20" t="s">
        <v>1439</v>
      </c>
      <c r="D107" s="19" t="s">
        <v>77</v>
      </c>
      <c r="E107" s="21">
        <v>1000</v>
      </c>
      <c r="F107" s="22" t="s">
        <v>1439</v>
      </c>
      <c r="G107" s="22" t="s">
        <v>1408</v>
      </c>
      <c r="H107" s="22" t="s">
        <v>1353</v>
      </c>
      <c r="I107" s="22" t="s">
        <v>632</v>
      </c>
      <c r="J107" s="23">
        <v>150</v>
      </c>
      <c r="K107" s="23">
        <v>150000</v>
      </c>
      <c r="L107" s="23" t="s">
        <v>633</v>
      </c>
      <c r="M107" s="67" t="s">
        <v>1513</v>
      </c>
    </row>
    <row r="108" spans="1:13" ht="33" customHeight="1">
      <c r="A108" s="19">
        <f>IF(C108&lt;&gt;"",SUBTOTAL(103,$C$3:$C108),"")</f>
        <v>103</v>
      </c>
      <c r="B108" s="19" t="s">
        <v>1454</v>
      </c>
      <c r="C108" s="20" t="s">
        <v>1455</v>
      </c>
      <c r="D108" s="19" t="s">
        <v>1456</v>
      </c>
      <c r="E108" s="21">
        <v>5000</v>
      </c>
      <c r="F108" s="22" t="s">
        <v>1455</v>
      </c>
      <c r="G108" s="22" t="s">
        <v>1457</v>
      </c>
      <c r="H108" s="22" t="s">
        <v>1458</v>
      </c>
      <c r="I108" s="22" t="s">
        <v>1459</v>
      </c>
      <c r="J108" s="23">
        <v>5200</v>
      </c>
      <c r="K108" s="23">
        <v>26000000</v>
      </c>
      <c r="L108" s="23" t="s">
        <v>633</v>
      </c>
      <c r="M108" s="67" t="s">
        <v>1513</v>
      </c>
    </row>
    <row r="109" spans="1:13" ht="33" customHeight="1">
      <c r="A109" s="19">
        <f>IF(C109&lt;&gt;"",SUBTOTAL(103,$C$3:$C109),"")</f>
        <v>104</v>
      </c>
      <c r="B109" s="19" t="s">
        <v>1480</v>
      </c>
      <c r="C109" s="20" t="s">
        <v>1481</v>
      </c>
      <c r="D109" s="19" t="s">
        <v>17</v>
      </c>
      <c r="E109" s="21">
        <v>150</v>
      </c>
      <c r="F109" s="22" t="s">
        <v>1481</v>
      </c>
      <c r="G109" s="22" t="s">
        <v>630</v>
      </c>
      <c r="H109" s="22" t="s">
        <v>631</v>
      </c>
      <c r="I109" s="22" t="s">
        <v>632</v>
      </c>
      <c r="J109" s="23">
        <v>180000</v>
      </c>
      <c r="K109" s="23">
        <v>27000000</v>
      </c>
      <c r="L109" s="23" t="s">
        <v>633</v>
      </c>
      <c r="M109" s="67" t="s">
        <v>1513</v>
      </c>
    </row>
    <row r="110" spans="1:13" ht="33" customHeight="1">
      <c r="A110" s="19">
        <f>IF(C110&lt;&gt;"",SUBTOTAL(103,$C$3:$C110),"")</f>
        <v>105</v>
      </c>
      <c r="B110" s="19" t="s">
        <v>1488</v>
      </c>
      <c r="C110" s="20" t="s">
        <v>1489</v>
      </c>
      <c r="D110" s="19" t="s">
        <v>28</v>
      </c>
      <c r="E110" s="21">
        <v>1</v>
      </c>
      <c r="F110" s="22" t="s">
        <v>1489</v>
      </c>
      <c r="G110" s="22" t="s">
        <v>1490</v>
      </c>
      <c r="H110" s="22" t="s">
        <v>1491</v>
      </c>
      <c r="I110" s="22" t="s">
        <v>294</v>
      </c>
      <c r="J110" s="23">
        <v>4350000</v>
      </c>
      <c r="K110" s="23">
        <v>4350000</v>
      </c>
      <c r="L110" s="23" t="s">
        <v>633</v>
      </c>
      <c r="M110" s="67" t="s">
        <v>1513</v>
      </c>
    </row>
    <row r="111" spans="1:13" ht="33" customHeight="1">
      <c r="A111" s="19">
        <f>IF(C111&lt;&gt;"",SUBTOTAL(103,$C$3:$C111),"")</f>
        <v>106</v>
      </c>
      <c r="B111" s="19" t="s">
        <v>1492</v>
      </c>
      <c r="C111" s="20" t="s">
        <v>1493</v>
      </c>
      <c r="D111" s="19" t="s">
        <v>28</v>
      </c>
      <c r="E111" s="21">
        <v>1</v>
      </c>
      <c r="F111" s="22" t="s">
        <v>1493</v>
      </c>
      <c r="G111" s="22" t="s">
        <v>1494</v>
      </c>
      <c r="H111" s="22" t="s">
        <v>1491</v>
      </c>
      <c r="I111" s="22" t="s">
        <v>294</v>
      </c>
      <c r="J111" s="23">
        <v>7650000</v>
      </c>
      <c r="K111" s="23">
        <v>7650000</v>
      </c>
      <c r="L111" s="23" t="s">
        <v>633</v>
      </c>
      <c r="M111" s="67" t="s">
        <v>1513</v>
      </c>
    </row>
    <row r="112" spans="1:13" ht="33" customHeight="1">
      <c r="A112" s="19">
        <f>IF(C112&lt;&gt;"",SUBTOTAL(103,$C$3:$C112),"")</f>
        <v>107</v>
      </c>
      <c r="B112" s="19" t="s">
        <v>1502</v>
      </c>
      <c r="C112" s="20" t="s">
        <v>1503</v>
      </c>
      <c r="D112" s="19" t="s">
        <v>291</v>
      </c>
      <c r="E112" s="21">
        <v>15</v>
      </c>
      <c r="F112" s="22" t="s">
        <v>1503</v>
      </c>
      <c r="G112" s="22" t="s">
        <v>1504</v>
      </c>
      <c r="H112" s="22" t="s">
        <v>1431</v>
      </c>
      <c r="I112" s="22" t="s">
        <v>766</v>
      </c>
      <c r="J112" s="23">
        <v>1500000</v>
      </c>
      <c r="K112" s="23">
        <v>22500000</v>
      </c>
      <c r="L112" s="23" t="s">
        <v>633</v>
      </c>
      <c r="M112" s="67" t="s">
        <v>1513</v>
      </c>
    </row>
    <row r="113" spans="1:13" ht="25.5">
      <c r="A113" s="63">
        <f>COUNTBLANK($C$3:C113)</f>
        <v>4</v>
      </c>
      <c r="B113" s="50" t="s">
        <v>1591</v>
      </c>
      <c r="C113" s="20"/>
      <c r="D113" s="19"/>
      <c r="E113" s="21"/>
      <c r="F113" s="22"/>
      <c r="G113" s="22"/>
      <c r="H113" s="22"/>
      <c r="I113" s="22"/>
      <c r="J113" s="72">
        <v>268838500</v>
      </c>
      <c r="K113" s="73"/>
      <c r="L113" s="58" t="str">
        <f>L114</f>
        <v> HC04. VietLab</v>
      </c>
      <c r="M113" s="67" t="s">
        <v>1513</v>
      </c>
    </row>
    <row r="114" spans="1:13" ht="25.5">
      <c r="A114" s="19">
        <f>IF(C114&lt;&gt;"",SUBTOTAL(103,$C$3:$C114),"")</f>
        <v>108</v>
      </c>
      <c r="B114" s="19" t="s">
        <v>36</v>
      </c>
      <c r="C114" s="20" t="s">
        <v>37</v>
      </c>
      <c r="D114" s="19" t="s">
        <v>38</v>
      </c>
      <c r="E114" s="21">
        <v>1000</v>
      </c>
      <c r="F114" s="22" t="s">
        <v>39</v>
      </c>
      <c r="G114" s="22" t="s">
        <v>40</v>
      </c>
      <c r="H114" s="22" t="s">
        <v>41</v>
      </c>
      <c r="I114" s="22" t="s">
        <v>42</v>
      </c>
      <c r="J114" s="23">
        <v>1578</v>
      </c>
      <c r="K114" s="23">
        <v>1578000</v>
      </c>
      <c r="L114" s="23" t="s">
        <v>43</v>
      </c>
      <c r="M114" s="67" t="s">
        <v>1513</v>
      </c>
    </row>
    <row r="115" spans="1:13" ht="25.5">
      <c r="A115" s="19">
        <f>IF(C115&lt;&gt;"",SUBTOTAL(103,$C$3:$C115),"")</f>
        <v>109</v>
      </c>
      <c r="B115" s="19" t="s">
        <v>44</v>
      </c>
      <c r="C115" s="20" t="s">
        <v>45</v>
      </c>
      <c r="D115" s="19" t="s">
        <v>38</v>
      </c>
      <c r="E115" s="21">
        <v>1000</v>
      </c>
      <c r="F115" s="22" t="s">
        <v>46</v>
      </c>
      <c r="G115" s="22" t="s">
        <v>40</v>
      </c>
      <c r="H115" s="22" t="s">
        <v>41</v>
      </c>
      <c r="I115" s="22" t="s">
        <v>42</v>
      </c>
      <c r="J115" s="23">
        <v>1578</v>
      </c>
      <c r="K115" s="23">
        <v>1578000</v>
      </c>
      <c r="L115" s="23" t="s">
        <v>43</v>
      </c>
      <c r="M115" s="67" t="s">
        <v>1513</v>
      </c>
    </row>
    <row r="116" spans="1:13" ht="25.5">
      <c r="A116" s="19">
        <f>IF(C116&lt;&gt;"",SUBTOTAL(103,$C$3:$C116),"")</f>
        <v>110</v>
      </c>
      <c r="B116" s="19" t="s">
        <v>47</v>
      </c>
      <c r="C116" s="20" t="s">
        <v>48</v>
      </c>
      <c r="D116" s="19" t="s">
        <v>38</v>
      </c>
      <c r="E116" s="21">
        <v>500</v>
      </c>
      <c r="F116" s="22" t="s">
        <v>49</v>
      </c>
      <c r="G116" s="22" t="s">
        <v>40</v>
      </c>
      <c r="H116" s="22" t="s">
        <v>41</v>
      </c>
      <c r="I116" s="22" t="s">
        <v>42</v>
      </c>
      <c r="J116" s="23">
        <v>1578</v>
      </c>
      <c r="K116" s="23">
        <v>789000</v>
      </c>
      <c r="L116" s="23" t="s">
        <v>43</v>
      </c>
      <c r="M116" s="67" t="s">
        <v>1513</v>
      </c>
    </row>
    <row r="117" spans="1:13" ht="25.5">
      <c r="A117" s="19">
        <f>IF(C117&lt;&gt;"",SUBTOTAL(103,$C$3:$C117),"")</f>
        <v>111</v>
      </c>
      <c r="B117" s="19" t="s">
        <v>53</v>
      </c>
      <c r="C117" s="20" t="s">
        <v>54</v>
      </c>
      <c r="D117" s="19" t="s">
        <v>17</v>
      </c>
      <c r="E117" s="21">
        <v>10</v>
      </c>
      <c r="F117" s="22" t="s">
        <v>55</v>
      </c>
      <c r="G117" s="22" t="s">
        <v>56</v>
      </c>
      <c r="H117" s="22" t="s">
        <v>57</v>
      </c>
      <c r="I117" s="22" t="s">
        <v>58</v>
      </c>
      <c r="J117" s="23">
        <v>2995000</v>
      </c>
      <c r="K117" s="23">
        <v>29950000</v>
      </c>
      <c r="L117" s="23" t="s">
        <v>43</v>
      </c>
      <c r="M117" s="67" t="s">
        <v>1513</v>
      </c>
    </row>
    <row r="118" spans="1:13" ht="25.5">
      <c r="A118" s="19">
        <f>IF(C118&lt;&gt;"",SUBTOTAL(103,$C$3:$C118),"")</f>
        <v>112</v>
      </c>
      <c r="B118" s="19" t="s">
        <v>66</v>
      </c>
      <c r="C118" s="20" t="s">
        <v>67</v>
      </c>
      <c r="D118" s="19" t="s">
        <v>68</v>
      </c>
      <c r="E118" s="21">
        <v>400</v>
      </c>
      <c r="F118" s="22" t="s">
        <v>69</v>
      </c>
      <c r="G118" s="22" t="s">
        <v>70</v>
      </c>
      <c r="H118" s="22" t="s">
        <v>71</v>
      </c>
      <c r="I118" s="22" t="s">
        <v>58</v>
      </c>
      <c r="J118" s="23">
        <v>5200</v>
      </c>
      <c r="K118" s="23">
        <v>2080000</v>
      </c>
      <c r="L118" s="23" t="s">
        <v>43</v>
      </c>
      <c r="M118" s="67" t="s">
        <v>1513</v>
      </c>
    </row>
    <row r="119" spans="1:13" ht="25.5">
      <c r="A119" s="19">
        <f>IF(C119&lt;&gt;"",SUBTOTAL(103,$C$3:$C119),"")</f>
        <v>113</v>
      </c>
      <c r="B119" s="19" t="s">
        <v>72</v>
      </c>
      <c r="C119" s="20" t="s">
        <v>73</v>
      </c>
      <c r="D119" s="19" t="s">
        <v>38</v>
      </c>
      <c r="E119" s="21">
        <v>1000</v>
      </c>
      <c r="F119" s="22" t="s">
        <v>74</v>
      </c>
      <c r="G119" s="22" t="s">
        <v>40</v>
      </c>
      <c r="H119" s="22" t="s">
        <v>41</v>
      </c>
      <c r="I119" s="22" t="s">
        <v>42</v>
      </c>
      <c r="J119" s="23">
        <v>1578</v>
      </c>
      <c r="K119" s="23">
        <v>1578000</v>
      </c>
      <c r="L119" s="23" t="s">
        <v>43</v>
      </c>
      <c r="M119" s="67" t="s">
        <v>1513</v>
      </c>
    </row>
    <row r="120" spans="1:13" ht="25.5">
      <c r="A120" s="19">
        <f>IF(C120&lt;&gt;"",SUBTOTAL(103,$C$3:$C120),"")</f>
        <v>114</v>
      </c>
      <c r="B120" s="19" t="s">
        <v>75</v>
      </c>
      <c r="C120" s="20" t="s">
        <v>76</v>
      </c>
      <c r="D120" s="19" t="s">
        <v>77</v>
      </c>
      <c r="E120" s="21">
        <v>5000</v>
      </c>
      <c r="F120" s="22" t="s">
        <v>78</v>
      </c>
      <c r="G120" s="22" t="s">
        <v>79</v>
      </c>
      <c r="H120" s="22" t="s">
        <v>41</v>
      </c>
      <c r="I120" s="22" t="s">
        <v>42</v>
      </c>
      <c r="J120" s="23">
        <v>2168</v>
      </c>
      <c r="K120" s="23">
        <v>10840000</v>
      </c>
      <c r="L120" s="23" t="s">
        <v>43</v>
      </c>
      <c r="M120" s="67" t="s">
        <v>1513</v>
      </c>
    </row>
    <row r="121" spans="1:13" ht="25.5">
      <c r="A121" s="19">
        <f>IF(C121&lt;&gt;"",SUBTOTAL(103,$C$3:$C121),"")</f>
        <v>115</v>
      </c>
      <c r="B121" s="19" t="s">
        <v>80</v>
      </c>
      <c r="C121" s="20" t="s">
        <v>81</v>
      </c>
      <c r="D121" s="19" t="s">
        <v>38</v>
      </c>
      <c r="E121" s="21">
        <v>500</v>
      </c>
      <c r="F121" s="22" t="s">
        <v>82</v>
      </c>
      <c r="G121" s="22" t="s">
        <v>40</v>
      </c>
      <c r="H121" s="22" t="s">
        <v>41</v>
      </c>
      <c r="I121" s="22" t="s">
        <v>42</v>
      </c>
      <c r="J121" s="23">
        <v>1578</v>
      </c>
      <c r="K121" s="23">
        <v>789000</v>
      </c>
      <c r="L121" s="23" t="s">
        <v>43</v>
      </c>
      <c r="M121" s="67" t="s">
        <v>1513</v>
      </c>
    </row>
    <row r="122" spans="1:13" ht="25.5">
      <c r="A122" s="19">
        <f>IF(C122&lt;&gt;"",SUBTOTAL(103,$C$3:$C122),"")</f>
        <v>116</v>
      </c>
      <c r="B122" s="19" t="s">
        <v>83</v>
      </c>
      <c r="C122" s="20" t="s">
        <v>84</v>
      </c>
      <c r="D122" s="19" t="s">
        <v>38</v>
      </c>
      <c r="E122" s="21">
        <v>1000</v>
      </c>
      <c r="F122" s="22" t="s">
        <v>85</v>
      </c>
      <c r="G122" s="22" t="s">
        <v>40</v>
      </c>
      <c r="H122" s="22" t="s">
        <v>41</v>
      </c>
      <c r="I122" s="22" t="s">
        <v>42</v>
      </c>
      <c r="J122" s="23">
        <v>1578</v>
      </c>
      <c r="K122" s="23">
        <v>1578000</v>
      </c>
      <c r="L122" s="23" t="s">
        <v>43</v>
      </c>
      <c r="M122" s="67" t="s">
        <v>1513</v>
      </c>
    </row>
    <row r="123" spans="1:13" ht="25.5">
      <c r="A123" s="19">
        <f>IF(C123&lt;&gt;"",SUBTOTAL(103,$C$3:$C123),"")</f>
        <v>117</v>
      </c>
      <c r="B123" s="19" t="s">
        <v>86</v>
      </c>
      <c r="C123" s="20" t="s">
        <v>87</v>
      </c>
      <c r="D123" s="19" t="s">
        <v>38</v>
      </c>
      <c r="E123" s="21">
        <v>750</v>
      </c>
      <c r="F123" s="22" t="s">
        <v>88</v>
      </c>
      <c r="G123" s="22" t="s">
        <v>40</v>
      </c>
      <c r="H123" s="22" t="s">
        <v>41</v>
      </c>
      <c r="I123" s="22" t="s">
        <v>42</v>
      </c>
      <c r="J123" s="23">
        <v>1578</v>
      </c>
      <c r="K123" s="23">
        <v>1183500</v>
      </c>
      <c r="L123" s="23" t="s">
        <v>43</v>
      </c>
      <c r="M123" s="67" t="s">
        <v>1513</v>
      </c>
    </row>
    <row r="124" spans="1:13" ht="25.5">
      <c r="A124" s="19">
        <f>IF(C124&lt;&gt;"",SUBTOTAL(103,$C$3:$C124),"")</f>
        <v>118</v>
      </c>
      <c r="B124" s="19" t="s">
        <v>93</v>
      </c>
      <c r="C124" s="20" t="s">
        <v>94</v>
      </c>
      <c r="D124" s="19" t="s">
        <v>38</v>
      </c>
      <c r="E124" s="21">
        <v>1000</v>
      </c>
      <c r="F124" s="22" t="s">
        <v>95</v>
      </c>
      <c r="G124" s="22" t="s">
        <v>40</v>
      </c>
      <c r="H124" s="22" t="s">
        <v>41</v>
      </c>
      <c r="I124" s="22" t="s">
        <v>42</v>
      </c>
      <c r="J124" s="23">
        <v>1578</v>
      </c>
      <c r="K124" s="23">
        <v>1578000</v>
      </c>
      <c r="L124" s="23" t="s">
        <v>43</v>
      </c>
      <c r="M124" s="67" t="s">
        <v>1513</v>
      </c>
    </row>
    <row r="125" spans="1:13" ht="25.5">
      <c r="A125" s="19">
        <f>IF(C125&lt;&gt;"",SUBTOTAL(103,$C$3:$C125),"")</f>
        <v>119</v>
      </c>
      <c r="B125" s="19" t="s">
        <v>96</v>
      </c>
      <c r="C125" s="20" t="s">
        <v>97</v>
      </c>
      <c r="D125" s="19" t="s">
        <v>38</v>
      </c>
      <c r="E125" s="21">
        <v>1000</v>
      </c>
      <c r="F125" s="22" t="s">
        <v>98</v>
      </c>
      <c r="G125" s="22" t="s">
        <v>40</v>
      </c>
      <c r="H125" s="22" t="s">
        <v>41</v>
      </c>
      <c r="I125" s="22" t="s">
        <v>42</v>
      </c>
      <c r="J125" s="23">
        <v>1578</v>
      </c>
      <c r="K125" s="23">
        <v>1578000</v>
      </c>
      <c r="L125" s="23" t="s">
        <v>43</v>
      </c>
      <c r="M125" s="67" t="s">
        <v>1513</v>
      </c>
    </row>
    <row r="126" spans="1:13" ht="25.5">
      <c r="A126" s="19">
        <f>IF(C126&lt;&gt;"",SUBTOTAL(103,$C$3:$C126),"")</f>
        <v>120</v>
      </c>
      <c r="B126" s="19" t="s">
        <v>99</v>
      </c>
      <c r="C126" s="20" t="s">
        <v>100</v>
      </c>
      <c r="D126" s="19" t="s">
        <v>38</v>
      </c>
      <c r="E126" s="21">
        <v>500</v>
      </c>
      <c r="F126" s="22" t="s">
        <v>101</v>
      </c>
      <c r="G126" s="22" t="s">
        <v>40</v>
      </c>
      <c r="H126" s="22" t="s">
        <v>41</v>
      </c>
      <c r="I126" s="22" t="s">
        <v>42</v>
      </c>
      <c r="J126" s="23">
        <v>1578</v>
      </c>
      <c r="K126" s="23">
        <v>789000</v>
      </c>
      <c r="L126" s="23" t="s">
        <v>43</v>
      </c>
      <c r="M126" s="67" t="s">
        <v>1513</v>
      </c>
    </row>
    <row r="127" spans="1:13" ht="25.5">
      <c r="A127" s="19">
        <f>IF(C127&lt;&gt;"",SUBTOTAL(103,$C$3:$C127),"")</f>
        <v>121</v>
      </c>
      <c r="B127" s="19" t="s">
        <v>102</v>
      </c>
      <c r="C127" s="20" t="s">
        <v>103</v>
      </c>
      <c r="D127" s="19" t="s">
        <v>38</v>
      </c>
      <c r="E127" s="21">
        <v>1000</v>
      </c>
      <c r="F127" s="22" t="s">
        <v>104</v>
      </c>
      <c r="G127" s="22" t="s">
        <v>40</v>
      </c>
      <c r="H127" s="22" t="s">
        <v>41</v>
      </c>
      <c r="I127" s="22" t="s">
        <v>42</v>
      </c>
      <c r="J127" s="23">
        <v>1578</v>
      </c>
      <c r="K127" s="23">
        <v>1578000</v>
      </c>
      <c r="L127" s="23" t="s">
        <v>43</v>
      </c>
      <c r="M127" s="67" t="s">
        <v>1513</v>
      </c>
    </row>
    <row r="128" spans="1:13" ht="25.5">
      <c r="A128" s="19">
        <f>IF(C128&lt;&gt;"",SUBTOTAL(103,$C$3:$C128),"")</f>
        <v>122</v>
      </c>
      <c r="B128" s="19" t="s">
        <v>105</v>
      </c>
      <c r="C128" s="20" t="s">
        <v>106</v>
      </c>
      <c r="D128" s="19" t="s">
        <v>38</v>
      </c>
      <c r="E128" s="21">
        <v>1500</v>
      </c>
      <c r="F128" s="22" t="s">
        <v>107</v>
      </c>
      <c r="G128" s="22" t="s">
        <v>40</v>
      </c>
      <c r="H128" s="22" t="s">
        <v>41</v>
      </c>
      <c r="I128" s="22" t="s">
        <v>42</v>
      </c>
      <c r="J128" s="23">
        <v>1578</v>
      </c>
      <c r="K128" s="23">
        <v>2367000</v>
      </c>
      <c r="L128" s="23" t="s">
        <v>43</v>
      </c>
      <c r="M128" s="67" t="s">
        <v>1513</v>
      </c>
    </row>
    <row r="129" spans="1:13" ht="25.5">
      <c r="A129" s="19">
        <f>IF(C129&lt;&gt;"",SUBTOTAL(103,$C$3:$C129),"")</f>
        <v>123</v>
      </c>
      <c r="B129" s="19" t="s">
        <v>108</v>
      </c>
      <c r="C129" s="20" t="s">
        <v>109</v>
      </c>
      <c r="D129" s="19" t="s">
        <v>38</v>
      </c>
      <c r="E129" s="21">
        <v>500</v>
      </c>
      <c r="F129" s="22" t="s">
        <v>110</v>
      </c>
      <c r="G129" s="22" t="s">
        <v>40</v>
      </c>
      <c r="H129" s="22" t="s">
        <v>41</v>
      </c>
      <c r="I129" s="22" t="s">
        <v>42</v>
      </c>
      <c r="J129" s="23">
        <v>1578</v>
      </c>
      <c r="K129" s="23">
        <v>789000</v>
      </c>
      <c r="L129" s="23" t="s">
        <v>43</v>
      </c>
      <c r="M129" s="67" t="s">
        <v>1513</v>
      </c>
    </row>
    <row r="130" spans="1:13" ht="25.5">
      <c r="A130" s="19">
        <f>IF(C130&lt;&gt;"",SUBTOTAL(103,$C$3:$C130),"")</f>
        <v>124</v>
      </c>
      <c r="B130" s="19" t="s">
        <v>111</v>
      </c>
      <c r="C130" s="20" t="s">
        <v>112</v>
      </c>
      <c r="D130" s="19" t="s">
        <v>38</v>
      </c>
      <c r="E130" s="21">
        <v>500</v>
      </c>
      <c r="F130" s="22" t="s">
        <v>113</v>
      </c>
      <c r="G130" s="22" t="s">
        <v>40</v>
      </c>
      <c r="H130" s="22" t="s">
        <v>41</v>
      </c>
      <c r="I130" s="22" t="s">
        <v>42</v>
      </c>
      <c r="J130" s="23">
        <v>1578</v>
      </c>
      <c r="K130" s="23">
        <v>789000</v>
      </c>
      <c r="L130" s="23" t="s">
        <v>43</v>
      </c>
      <c r="M130" s="67" t="s">
        <v>1513</v>
      </c>
    </row>
    <row r="131" spans="1:13" ht="25.5">
      <c r="A131" s="19">
        <f>IF(C131&lt;&gt;"",SUBTOTAL(103,$C$3:$C131),"")</f>
        <v>125</v>
      </c>
      <c r="B131" s="19" t="s">
        <v>114</v>
      </c>
      <c r="C131" s="20" t="s">
        <v>115</v>
      </c>
      <c r="D131" s="19" t="s">
        <v>38</v>
      </c>
      <c r="E131" s="21">
        <v>1000</v>
      </c>
      <c r="F131" s="22" t="s">
        <v>116</v>
      </c>
      <c r="G131" s="22" t="s">
        <v>40</v>
      </c>
      <c r="H131" s="22" t="s">
        <v>41</v>
      </c>
      <c r="I131" s="22" t="s">
        <v>42</v>
      </c>
      <c r="J131" s="23">
        <v>1578</v>
      </c>
      <c r="K131" s="23">
        <v>1578000</v>
      </c>
      <c r="L131" s="23" t="s">
        <v>43</v>
      </c>
      <c r="M131" s="67" t="s">
        <v>1513</v>
      </c>
    </row>
    <row r="132" spans="1:13" ht="25.5">
      <c r="A132" s="19">
        <f>IF(C132&lt;&gt;"",SUBTOTAL(103,$C$3:$C132),"")</f>
        <v>126</v>
      </c>
      <c r="B132" s="19" t="s">
        <v>117</v>
      </c>
      <c r="C132" s="20" t="s">
        <v>118</v>
      </c>
      <c r="D132" s="19" t="s">
        <v>68</v>
      </c>
      <c r="E132" s="21">
        <v>300</v>
      </c>
      <c r="F132" s="22" t="s">
        <v>119</v>
      </c>
      <c r="G132" s="22" t="s">
        <v>70</v>
      </c>
      <c r="H132" s="22" t="s">
        <v>71</v>
      </c>
      <c r="I132" s="22" t="s">
        <v>58</v>
      </c>
      <c r="J132" s="23">
        <v>5000</v>
      </c>
      <c r="K132" s="23">
        <v>1500000</v>
      </c>
      <c r="L132" s="23" t="s">
        <v>43</v>
      </c>
      <c r="M132" s="67" t="s">
        <v>1513</v>
      </c>
    </row>
    <row r="133" spans="1:13" ht="25.5">
      <c r="A133" s="19">
        <f>IF(C133&lt;&gt;"",SUBTOTAL(103,$C$3:$C133),"")</f>
        <v>127</v>
      </c>
      <c r="B133" s="19" t="s">
        <v>120</v>
      </c>
      <c r="C133" s="20" t="s">
        <v>121</v>
      </c>
      <c r="D133" s="19" t="s">
        <v>38</v>
      </c>
      <c r="E133" s="21">
        <v>500</v>
      </c>
      <c r="F133" s="22" t="s">
        <v>122</v>
      </c>
      <c r="G133" s="22" t="s">
        <v>40</v>
      </c>
      <c r="H133" s="22" t="s">
        <v>41</v>
      </c>
      <c r="I133" s="22" t="s">
        <v>42</v>
      </c>
      <c r="J133" s="23">
        <v>1578</v>
      </c>
      <c r="K133" s="23">
        <v>789000</v>
      </c>
      <c r="L133" s="23" t="s">
        <v>43</v>
      </c>
      <c r="M133" s="67" t="s">
        <v>1513</v>
      </c>
    </row>
    <row r="134" spans="1:13" ht="25.5">
      <c r="A134" s="19">
        <f>IF(C134&lt;&gt;"",SUBTOTAL(103,$C$3:$C134),"")</f>
        <v>128</v>
      </c>
      <c r="B134" s="19" t="s">
        <v>123</v>
      </c>
      <c r="C134" s="20" t="s">
        <v>124</v>
      </c>
      <c r="D134" s="19" t="s">
        <v>38</v>
      </c>
      <c r="E134" s="21">
        <v>1000</v>
      </c>
      <c r="F134" s="22" t="s">
        <v>125</v>
      </c>
      <c r="G134" s="22" t="s">
        <v>40</v>
      </c>
      <c r="H134" s="22" t="s">
        <v>41</v>
      </c>
      <c r="I134" s="22" t="s">
        <v>42</v>
      </c>
      <c r="J134" s="23">
        <v>1578</v>
      </c>
      <c r="K134" s="23">
        <v>1578000</v>
      </c>
      <c r="L134" s="23" t="s">
        <v>43</v>
      </c>
      <c r="M134" s="67" t="s">
        <v>1513</v>
      </c>
    </row>
    <row r="135" spans="1:13" ht="25.5">
      <c r="A135" s="19">
        <f>IF(C135&lt;&gt;"",SUBTOTAL(103,$C$3:$C135),"")</f>
        <v>129</v>
      </c>
      <c r="B135" s="19" t="s">
        <v>1031</v>
      </c>
      <c r="C135" s="20" t="s">
        <v>1032</v>
      </c>
      <c r="D135" s="19" t="s">
        <v>337</v>
      </c>
      <c r="E135" s="21">
        <v>50</v>
      </c>
      <c r="F135" s="22" t="s">
        <v>1033</v>
      </c>
      <c r="G135" s="22" t="s">
        <v>1034</v>
      </c>
      <c r="H135" s="22" t="s">
        <v>71</v>
      </c>
      <c r="I135" s="22" t="s">
        <v>58</v>
      </c>
      <c r="J135" s="23">
        <v>180000</v>
      </c>
      <c r="K135" s="23">
        <v>9000000</v>
      </c>
      <c r="L135" s="23" t="s">
        <v>43</v>
      </c>
      <c r="M135" s="67" t="s">
        <v>1513</v>
      </c>
    </row>
    <row r="136" spans="1:13" ht="25.5">
      <c r="A136" s="19">
        <f>IF(C136&lt;&gt;"",SUBTOTAL(103,$C$3:$C136),"")</f>
        <v>130</v>
      </c>
      <c r="B136" s="19" t="s">
        <v>159</v>
      </c>
      <c r="C136" s="20" t="s">
        <v>160</v>
      </c>
      <c r="D136" s="19" t="s">
        <v>38</v>
      </c>
      <c r="E136" s="21">
        <v>1000</v>
      </c>
      <c r="F136" s="22" t="s">
        <v>161</v>
      </c>
      <c r="G136" s="22" t="s">
        <v>40</v>
      </c>
      <c r="H136" s="22" t="s">
        <v>41</v>
      </c>
      <c r="I136" s="22" t="s">
        <v>42</v>
      </c>
      <c r="J136" s="23">
        <v>1578</v>
      </c>
      <c r="K136" s="23">
        <v>1578000</v>
      </c>
      <c r="L136" s="23" t="s">
        <v>43</v>
      </c>
      <c r="M136" s="67" t="s">
        <v>1513</v>
      </c>
    </row>
    <row r="137" spans="1:13" ht="25.5">
      <c r="A137" s="19">
        <f>IF(C137&lt;&gt;"",SUBTOTAL(103,$C$3:$C137),"")</f>
        <v>131</v>
      </c>
      <c r="B137" s="19" t="s">
        <v>1400</v>
      </c>
      <c r="C137" s="20" t="s">
        <v>1401</v>
      </c>
      <c r="D137" s="19" t="s">
        <v>1358</v>
      </c>
      <c r="E137" s="21">
        <v>500</v>
      </c>
      <c r="F137" s="22" t="s">
        <v>1402</v>
      </c>
      <c r="G137" s="22" t="s">
        <v>79</v>
      </c>
      <c r="H137" s="22" t="s">
        <v>41</v>
      </c>
      <c r="I137" s="22" t="s">
        <v>42</v>
      </c>
      <c r="J137" s="23">
        <v>1600</v>
      </c>
      <c r="K137" s="23">
        <v>800000</v>
      </c>
      <c r="L137" s="23" t="s">
        <v>43</v>
      </c>
      <c r="M137" s="67" t="s">
        <v>1513</v>
      </c>
    </row>
    <row r="138" spans="1:13" ht="25.5">
      <c r="A138" s="19">
        <f>IF(C138&lt;&gt;"",SUBTOTAL(103,$C$3:$C138),"")</f>
        <v>132</v>
      </c>
      <c r="B138" s="19" t="s">
        <v>162</v>
      </c>
      <c r="C138" s="20" t="s">
        <v>163</v>
      </c>
      <c r="D138" s="19" t="s">
        <v>38</v>
      </c>
      <c r="E138" s="21">
        <v>500</v>
      </c>
      <c r="F138" s="22" t="s">
        <v>164</v>
      </c>
      <c r="G138" s="22" t="s">
        <v>40</v>
      </c>
      <c r="H138" s="22" t="s">
        <v>41</v>
      </c>
      <c r="I138" s="22" t="s">
        <v>42</v>
      </c>
      <c r="J138" s="23">
        <v>1578</v>
      </c>
      <c r="K138" s="23">
        <v>789000</v>
      </c>
      <c r="L138" s="23" t="s">
        <v>43</v>
      </c>
      <c r="M138" s="67" t="s">
        <v>1513</v>
      </c>
    </row>
    <row r="139" spans="1:13" ht="25.5">
      <c r="A139" s="19">
        <f>IF(C139&lt;&gt;"",SUBTOTAL(103,$C$3:$C139),"")</f>
        <v>133</v>
      </c>
      <c r="B139" s="19" t="s">
        <v>165</v>
      </c>
      <c r="C139" s="20" t="s">
        <v>166</v>
      </c>
      <c r="D139" s="19" t="s">
        <v>17</v>
      </c>
      <c r="E139" s="21">
        <v>5</v>
      </c>
      <c r="F139" s="22" t="s">
        <v>167</v>
      </c>
      <c r="G139" s="22" t="s">
        <v>168</v>
      </c>
      <c r="H139" s="22" t="s">
        <v>41</v>
      </c>
      <c r="I139" s="22" t="s">
        <v>42</v>
      </c>
      <c r="J139" s="23">
        <v>3007000</v>
      </c>
      <c r="K139" s="23">
        <v>15035000</v>
      </c>
      <c r="L139" s="23" t="s">
        <v>43</v>
      </c>
      <c r="M139" s="67" t="s">
        <v>1513</v>
      </c>
    </row>
    <row r="140" spans="1:13" ht="25.5">
      <c r="A140" s="19">
        <f>IF(C140&lt;&gt;"",SUBTOTAL(103,$C$3:$C140),"")</f>
        <v>134</v>
      </c>
      <c r="B140" s="19" t="s">
        <v>169</v>
      </c>
      <c r="C140" s="20" t="s">
        <v>170</v>
      </c>
      <c r="D140" s="19" t="s">
        <v>17</v>
      </c>
      <c r="E140" s="21">
        <v>5</v>
      </c>
      <c r="F140" s="22" t="s">
        <v>171</v>
      </c>
      <c r="G140" s="22" t="s">
        <v>168</v>
      </c>
      <c r="H140" s="22" t="s">
        <v>41</v>
      </c>
      <c r="I140" s="22" t="s">
        <v>42</v>
      </c>
      <c r="J140" s="23">
        <v>3007000</v>
      </c>
      <c r="K140" s="23">
        <v>15035000</v>
      </c>
      <c r="L140" s="23" t="s">
        <v>43</v>
      </c>
      <c r="M140" s="67" t="s">
        <v>1513</v>
      </c>
    </row>
    <row r="141" spans="1:13" ht="25.5">
      <c r="A141" s="19">
        <f>IF(C141&lt;&gt;"",SUBTOTAL(103,$C$3:$C141),"")</f>
        <v>135</v>
      </c>
      <c r="B141" s="19" t="s">
        <v>172</v>
      </c>
      <c r="C141" s="20" t="s">
        <v>173</v>
      </c>
      <c r="D141" s="19" t="s">
        <v>38</v>
      </c>
      <c r="E141" s="21">
        <v>1000</v>
      </c>
      <c r="F141" s="22" t="s">
        <v>174</v>
      </c>
      <c r="G141" s="22" t="s">
        <v>40</v>
      </c>
      <c r="H141" s="22" t="s">
        <v>41</v>
      </c>
      <c r="I141" s="22" t="s">
        <v>42</v>
      </c>
      <c r="J141" s="23">
        <v>1578</v>
      </c>
      <c r="K141" s="23">
        <v>1578000</v>
      </c>
      <c r="L141" s="23" t="s">
        <v>43</v>
      </c>
      <c r="M141" s="67" t="s">
        <v>1513</v>
      </c>
    </row>
    <row r="142" spans="1:13" ht="25.5">
      <c r="A142" s="19">
        <f>IF(C142&lt;&gt;"",SUBTOTAL(103,$C$3:$C142),"")</f>
        <v>136</v>
      </c>
      <c r="B142" s="19" t="s">
        <v>175</v>
      </c>
      <c r="C142" s="20" t="s">
        <v>176</v>
      </c>
      <c r="D142" s="19" t="s">
        <v>38</v>
      </c>
      <c r="E142" s="21">
        <v>1000</v>
      </c>
      <c r="F142" s="22" t="s">
        <v>177</v>
      </c>
      <c r="G142" s="22" t="s">
        <v>40</v>
      </c>
      <c r="H142" s="22" t="s">
        <v>41</v>
      </c>
      <c r="I142" s="22" t="s">
        <v>42</v>
      </c>
      <c r="J142" s="23">
        <v>1578</v>
      </c>
      <c r="K142" s="23">
        <v>1578000</v>
      </c>
      <c r="L142" s="23" t="s">
        <v>43</v>
      </c>
      <c r="M142" s="67" t="s">
        <v>1513</v>
      </c>
    </row>
    <row r="143" spans="1:13" ht="25.5">
      <c r="A143" s="19">
        <f>IF(C143&lt;&gt;"",SUBTOTAL(103,$C$3:$C143),"")</f>
        <v>137</v>
      </c>
      <c r="B143" s="19" t="s">
        <v>178</v>
      </c>
      <c r="C143" s="20" t="s">
        <v>179</v>
      </c>
      <c r="D143" s="19" t="s">
        <v>38</v>
      </c>
      <c r="E143" s="21">
        <v>1000</v>
      </c>
      <c r="F143" s="22" t="s">
        <v>180</v>
      </c>
      <c r="G143" s="22" t="s">
        <v>40</v>
      </c>
      <c r="H143" s="22" t="s">
        <v>41</v>
      </c>
      <c r="I143" s="22" t="s">
        <v>42</v>
      </c>
      <c r="J143" s="23">
        <v>1578</v>
      </c>
      <c r="K143" s="23">
        <v>1578000</v>
      </c>
      <c r="L143" s="23" t="s">
        <v>43</v>
      </c>
      <c r="M143" s="67" t="s">
        <v>1513</v>
      </c>
    </row>
    <row r="144" spans="1:13" ht="25.5">
      <c r="A144" s="19">
        <f>IF(C144&lt;&gt;"",SUBTOTAL(103,$C$3:$C144),"")</f>
        <v>138</v>
      </c>
      <c r="B144" s="19" t="s">
        <v>188</v>
      </c>
      <c r="C144" s="20" t="s">
        <v>189</v>
      </c>
      <c r="D144" s="19" t="s">
        <v>38</v>
      </c>
      <c r="E144" s="21">
        <v>1000</v>
      </c>
      <c r="F144" s="22" t="s">
        <v>190</v>
      </c>
      <c r="G144" s="22" t="s">
        <v>40</v>
      </c>
      <c r="H144" s="22" t="s">
        <v>41</v>
      </c>
      <c r="I144" s="22" t="s">
        <v>42</v>
      </c>
      <c r="J144" s="23">
        <v>1578</v>
      </c>
      <c r="K144" s="23">
        <v>1578000</v>
      </c>
      <c r="L144" s="23" t="s">
        <v>43</v>
      </c>
      <c r="M144" s="67" t="s">
        <v>1513</v>
      </c>
    </row>
    <row r="145" spans="1:13" ht="25.5">
      <c r="A145" s="19">
        <f>IF(C145&lt;&gt;"",SUBTOTAL(103,$C$3:$C145),"")</f>
        <v>139</v>
      </c>
      <c r="B145" s="19" t="s">
        <v>191</v>
      </c>
      <c r="C145" s="20" t="s">
        <v>192</v>
      </c>
      <c r="D145" s="19" t="s">
        <v>38</v>
      </c>
      <c r="E145" s="21">
        <v>1000</v>
      </c>
      <c r="F145" s="22" t="s">
        <v>193</v>
      </c>
      <c r="G145" s="22" t="s">
        <v>40</v>
      </c>
      <c r="H145" s="22" t="s">
        <v>41</v>
      </c>
      <c r="I145" s="22" t="s">
        <v>42</v>
      </c>
      <c r="J145" s="23">
        <v>1578</v>
      </c>
      <c r="K145" s="23">
        <v>1578000</v>
      </c>
      <c r="L145" s="23" t="s">
        <v>43</v>
      </c>
      <c r="M145" s="67" t="s">
        <v>1513</v>
      </c>
    </row>
    <row r="146" spans="1:13" ht="25.5">
      <c r="A146" s="19">
        <f>IF(C146&lt;&gt;"",SUBTOTAL(103,$C$3:$C146),"")</f>
        <v>140</v>
      </c>
      <c r="B146" s="19" t="s">
        <v>194</v>
      </c>
      <c r="C146" s="20" t="s">
        <v>195</v>
      </c>
      <c r="D146" s="19" t="s">
        <v>77</v>
      </c>
      <c r="E146" s="21">
        <v>2000</v>
      </c>
      <c r="F146" s="22" t="s">
        <v>196</v>
      </c>
      <c r="G146" s="22" t="s">
        <v>79</v>
      </c>
      <c r="H146" s="22" t="s">
        <v>41</v>
      </c>
      <c r="I146" s="22" t="s">
        <v>42</v>
      </c>
      <c r="J146" s="23">
        <v>2511</v>
      </c>
      <c r="K146" s="23">
        <v>5022000</v>
      </c>
      <c r="L146" s="23" t="s">
        <v>43</v>
      </c>
      <c r="M146" s="67" t="s">
        <v>1513</v>
      </c>
    </row>
    <row r="147" spans="1:13" ht="25.5">
      <c r="A147" s="19">
        <f>IF(C147&lt;&gt;"",SUBTOTAL(103,$C$3:$C147),"")</f>
        <v>141</v>
      </c>
      <c r="B147" s="19" t="s">
        <v>197</v>
      </c>
      <c r="C147" s="20" t="s">
        <v>198</v>
      </c>
      <c r="D147" s="19" t="s">
        <v>38</v>
      </c>
      <c r="E147" s="21">
        <v>1000</v>
      </c>
      <c r="F147" s="22" t="s">
        <v>199</v>
      </c>
      <c r="G147" s="22" t="s">
        <v>40</v>
      </c>
      <c r="H147" s="22" t="s">
        <v>41</v>
      </c>
      <c r="I147" s="22" t="s">
        <v>42</v>
      </c>
      <c r="J147" s="23">
        <v>1578</v>
      </c>
      <c r="K147" s="23">
        <v>1578000</v>
      </c>
      <c r="L147" s="23" t="s">
        <v>43</v>
      </c>
      <c r="M147" s="67" t="s">
        <v>1513</v>
      </c>
    </row>
    <row r="148" spans="1:13" ht="25.5">
      <c r="A148" s="19">
        <f>IF(C148&lt;&gt;"",SUBTOTAL(103,$C$3:$C148),"")</f>
        <v>142</v>
      </c>
      <c r="B148" s="19" t="s">
        <v>200</v>
      </c>
      <c r="C148" s="20" t="s">
        <v>201</v>
      </c>
      <c r="D148" s="19" t="s">
        <v>38</v>
      </c>
      <c r="E148" s="21">
        <v>750</v>
      </c>
      <c r="F148" s="22" t="s">
        <v>202</v>
      </c>
      <c r="G148" s="22" t="s">
        <v>40</v>
      </c>
      <c r="H148" s="22" t="s">
        <v>41</v>
      </c>
      <c r="I148" s="22" t="s">
        <v>42</v>
      </c>
      <c r="J148" s="23">
        <v>1578</v>
      </c>
      <c r="K148" s="23">
        <v>1183500</v>
      </c>
      <c r="L148" s="23" t="s">
        <v>43</v>
      </c>
      <c r="M148" s="67" t="s">
        <v>1513</v>
      </c>
    </row>
    <row r="149" spans="1:13" ht="25.5">
      <c r="A149" s="19">
        <f>IF(C149&lt;&gt;"",SUBTOTAL(103,$C$3:$C149),"")</f>
        <v>143</v>
      </c>
      <c r="B149" s="19" t="s">
        <v>203</v>
      </c>
      <c r="C149" s="20" t="s">
        <v>204</v>
      </c>
      <c r="D149" s="19" t="s">
        <v>38</v>
      </c>
      <c r="E149" s="21">
        <v>500</v>
      </c>
      <c r="F149" s="22" t="s">
        <v>205</v>
      </c>
      <c r="G149" s="22" t="s">
        <v>40</v>
      </c>
      <c r="H149" s="22" t="s">
        <v>41</v>
      </c>
      <c r="I149" s="22" t="s">
        <v>42</v>
      </c>
      <c r="J149" s="23">
        <v>1578</v>
      </c>
      <c r="K149" s="23">
        <v>789000</v>
      </c>
      <c r="L149" s="23" t="s">
        <v>43</v>
      </c>
      <c r="M149" s="67" t="s">
        <v>1513</v>
      </c>
    </row>
    <row r="150" spans="1:13" ht="25.5">
      <c r="A150" s="19">
        <f>IF(C150&lt;&gt;"",SUBTOTAL(103,$C$3:$C150),"")</f>
        <v>144</v>
      </c>
      <c r="B150" s="19" t="s">
        <v>206</v>
      </c>
      <c r="C150" s="20" t="s">
        <v>207</v>
      </c>
      <c r="D150" s="19" t="s">
        <v>77</v>
      </c>
      <c r="E150" s="21">
        <v>5000</v>
      </c>
      <c r="F150" s="22" t="s">
        <v>208</v>
      </c>
      <c r="G150" s="22" t="s">
        <v>209</v>
      </c>
      <c r="H150" s="22" t="s">
        <v>57</v>
      </c>
      <c r="I150" s="22" t="s">
        <v>42</v>
      </c>
      <c r="J150" s="23">
        <v>2650</v>
      </c>
      <c r="K150" s="23">
        <v>13250000</v>
      </c>
      <c r="L150" s="23" t="s">
        <v>43</v>
      </c>
      <c r="M150" s="67" t="s">
        <v>1513</v>
      </c>
    </row>
    <row r="151" spans="1:13" ht="25.5">
      <c r="A151" s="19">
        <f>IF(C151&lt;&gt;"",SUBTOTAL(103,$C$3:$C151),"")</f>
        <v>145</v>
      </c>
      <c r="B151" s="19" t="s">
        <v>210</v>
      </c>
      <c r="C151" s="20" t="s">
        <v>211</v>
      </c>
      <c r="D151" s="19" t="s">
        <v>38</v>
      </c>
      <c r="E151" s="21">
        <v>500</v>
      </c>
      <c r="F151" s="22" t="s">
        <v>212</v>
      </c>
      <c r="G151" s="22" t="s">
        <v>40</v>
      </c>
      <c r="H151" s="22" t="s">
        <v>41</v>
      </c>
      <c r="I151" s="22" t="s">
        <v>42</v>
      </c>
      <c r="J151" s="23">
        <v>1578</v>
      </c>
      <c r="K151" s="23">
        <v>789000</v>
      </c>
      <c r="L151" s="23" t="s">
        <v>43</v>
      </c>
      <c r="M151" s="67" t="s">
        <v>1513</v>
      </c>
    </row>
    <row r="152" spans="1:13" ht="25.5">
      <c r="A152" s="19">
        <f>IF(C152&lt;&gt;"",SUBTOTAL(103,$C$3:$C152),"")</f>
        <v>146</v>
      </c>
      <c r="B152" s="19" t="s">
        <v>213</v>
      </c>
      <c r="C152" s="20" t="s">
        <v>214</v>
      </c>
      <c r="D152" s="19" t="s">
        <v>77</v>
      </c>
      <c r="E152" s="21">
        <v>5000</v>
      </c>
      <c r="F152" s="22" t="s">
        <v>215</v>
      </c>
      <c r="G152" s="22" t="s">
        <v>79</v>
      </c>
      <c r="H152" s="22" t="s">
        <v>41</v>
      </c>
      <c r="I152" s="22" t="s">
        <v>42</v>
      </c>
      <c r="J152" s="23">
        <v>2482</v>
      </c>
      <c r="K152" s="23">
        <v>12410000</v>
      </c>
      <c r="L152" s="23" t="s">
        <v>43</v>
      </c>
      <c r="M152" s="67" t="s">
        <v>1513</v>
      </c>
    </row>
    <row r="153" spans="1:13" ht="25.5">
      <c r="A153" s="19">
        <f>IF(C153&lt;&gt;"",SUBTOTAL(103,$C$3:$C153),"")</f>
        <v>147</v>
      </c>
      <c r="B153" s="19" t="s">
        <v>216</v>
      </c>
      <c r="C153" s="20" t="s">
        <v>217</v>
      </c>
      <c r="D153" s="19" t="s">
        <v>38</v>
      </c>
      <c r="E153" s="21">
        <v>500</v>
      </c>
      <c r="F153" s="22" t="s">
        <v>218</v>
      </c>
      <c r="G153" s="22" t="s">
        <v>40</v>
      </c>
      <c r="H153" s="22" t="s">
        <v>41</v>
      </c>
      <c r="I153" s="22" t="s">
        <v>42</v>
      </c>
      <c r="J153" s="23">
        <v>1578</v>
      </c>
      <c r="K153" s="23">
        <v>789000</v>
      </c>
      <c r="L153" s="23" t="s">
        <v>43</v>
      </c>
      <c r="M153" s="67" t="s">
        <v>1513</v>
      </c>
    </row>
    <row r="154" spans="1:13" ht="25.5">
      <c r="A154" s="19">
        <f>IF(C154&lt;&gt;"",SUBTOTAL(103,$C$3:$C154),"")</f>
        <v>148</v>
      </c>
      <c r="B154" s="19" t="s">
        <v>219</v>
      </c>
      <c r="C154" s="20" t="s">
        <v>220</v>
      </c>
      <c r="D154" s="19" t="s">
        <v>38</v>
      </c>
      <c r="E154" s="21">
        <v>500</v>
      </c>
      <c r="F154" s="22" t="s">
        <v>221</v>
      </c>
      <c r="G154" s="22" t="s">
        <v>40</v>
      </c>
      <c r="H154" s="22" t="s">
        <v>41</v>
      </c>
      <c r="I154" s="22" t="s">
        <v>42</v>
      </c>
      <c r="J154" s="23">
        <v>1578</v>
      </c>
      <c r="K154" s="23">
        <v>789000</v>
      </c>
      <c r="L154" s="23" t="s">
        <v>43</v>
      </c>
      <c r="M154" s="67" t="s">
        <v>1513</v>
      </c>
    </row>
    <row r="155" spans="1:13" ht="25.5">
      <c r="A155" s="19">
        <f>IF(C155&lt;&gt;"",SUBTOTAL(103,$C$3:$C155),"")</f>
        <v>149</v>
      </c>
      <c r="B155" s="19" t="s">
        <v>222</v>
      </c>
      <c r="C155" s="20" t="s">
        <v>223</v>
      </c>
      <c r="D155" s="19" t="s">
        <v>17</v>
      </c>
      <c r="E155" s="21">
        <v>1</v>
      </c>
      <c r="F155" s="22" t="s">
        <v>224</v>
      </c>
      <c r="G155" s="22" t="s">
        <v>225</v>
      </c>
      <c r="H155" s="22" t="s">
        <v>41</v>
      </c>
      <c r="I155" s="22" t="s">
        <v>42</v>
      </c>
      <c r="J155" s="23">
        <v>772000</v>
      </c>
      <c r="K155" s="23">
        <v>772000</v>
      </c>
      <c r="L155" s="23" t="s">
        <v>43</v>
      </c>
      <c r="M155" s="67" t="s">
        <v>1513</v>
      </c>
    </row>
    <row r="156" spans="1:13" ht="25.5">
      <c r="A156" s="19">
        <f>IF(C156&lt;&gt;"",SUBTOTAL(103,$C$3:$C156),"")</f>
        <v>150</v>
      </c>
      <c r="B156" s="19" t="s">
        <v>230</v>
      </c>
      <c r="C156" s="20" t="s">
        <v>231</v>
      </c>
      <c r="D156" s="19" t="s">
        <v>38</v>
      </c>
      <c r="E156" s="21">
        <v>1000</v>
      </c>
      <c r="F156" s="22" t="s">
        <v>232</v>
      </c>
      <c r="G156" s="22" t="s">
        <v>40</v>
      </c>
      <c r="H156" s="22" t="s">
        <v>41</v>
      </c>
      <c r="I156" s="22" t="s">
        <v>42</v>
      </c>
      <c r="J156" s="23">
        <v>1578</v>
      </c>
      <c r="K156" s="23">
        <v>1578000</v>
      </c>
      <c r="L156" s="23" t="s">
        <v>43</v>
      </c>
      <c r="M156" s="67" t="s">
        <v>1513</v>
      </c>
    </row>
    <row r="157" spans="1:13" ht="25.5">
      <c r="A157" s="19">
        <f>IF(C157&lt;&gt;"",SUBTOTAL(103,$C$3:$C157),"")</f>
        <v>151</v>
      </c>
      <c r="B157" s="19" t="s">
        <v>271</v>
      </c>
      <c r="C157" s="20" t="s">
        <v>272</v>
      </c>
      <c r="D157" s="19" t="s">
        <v>68</v>
      </c>
      <c r="E157" s="21">
        <v>500</v>
      </c>
      <c r="F157" s="22" t="s">
        <v>273</v>
      </c>
      <c r="G157" s="22" t="s">
        <v>70</v>
      </c>
      <c r="H157" s="22" t="s">
        <v>71</v>
      </c>
      <c r="I157" s="22" t="s">
        <v>58</v>
      </c>
      <c r="J157" s="23">
        <v>4891</v>
      </c>
      <c r="K157" s="23">
        <v>2445500</v>
      </c>
      <c r="L157" s="23" t="s">
        <v>43</v>
      </c>
      <c r="M157" s="67" t="s">
        <v>1513</v>
      </c>
    </row>
    <row r="158" spans="1:13" ht="25.5">
      <c r="A158" s="19">
        <f>IF(C158&lt;&gt;"",SUBTOTAL(103,$C$3:$C158),"")</f>
        <v>152</v>
      </c>
      <c r="B158" s="19" t="s">
        <v>274</v>
      </c>
      <c r="C158" s="20" t="s">
        <v>275</v>
      </c>
      <c r="D158" s="19" t="s">
        <v>17</v>
      </c>
      <c r="E158" s="21">
        <v>1</v>
      </c>
      <c r="F158" s="22" t="s">
        <v>276</v>
      </c>
      <c r="G158" s="22" t="s">
        <v>79</v>
      </c>
      <c r="H158" s="22" t="s">
        <v>41</v>
      </c>
      <c r="I158" s="22" t="s">
        <v>42</v>
      </c>
      <c r="J158" s="23">
        <v>1128000</v>
      </c>
      <c r="K158" s="23">
        <v>1128000</v>
      </c>
      <c r="L158" s="23" t="s">
        <v>43</v>
      </c>
      <c r="M158" s="67" t="s">
        <v>1513</v>
      </c>
    </row>
    <row r="159" spans="1:13" ht="25.5">
      <c r="A159" s="19">
        <f>IF(C159&lt;&gt;"",SUBTOTAL(103,$C$3:$C159),"")</f>
        <v>153</v>
      </c>
      <c r="B159" s="19" t="s">
        <v>277</v>
      </c>
      <c r="C159" s="20" t="s">
        <v>278</v>
      </c>
      <c r="D159" s="19" t="s">
        <v>38</v>
      </c>
      <c r="E159" s="21">
        <v>500</v>
      </c>
      <c r="F159" s="22" t="s">
        <v>279</v>
      </c>
      <c r="G159" s="22" t="s">
        <v>40</v>
      </c>
      <c r="H159" s="22" t="s">
        <v>41</v>
      </c>
      <c r="I159" s="22" t="s">
        <v>42</v>
      </c>
      <c r="J159" s="23">
        <v>1578</v>
      </c>
      <c r="K159" s="23">
        <v>789000</v>
      </c>
      <c r="L159" s="23" t="s">
        <v>43</v>
      </c>
      <c r="M159" s="67" t="s">
        <v>1513</v>
      </c>
    </row>
    <row r="160" spans="1:13" ht="25.5">
      <c r="A160" s="19">
        <f>IF(C160&lt;&gt;"",SUBTOTAL(103,$C$3:$C160),"")</f>
        <v>154</v>
      </c>
      <c r="B160" s="19" t="s">
        <v>280</v>
      </c>
      <c r="C160" s="20" t="s">
        <v>281</v>
      </c>
      <c r="D160" s="19" t="s">
        <v>68</v>
      </c>
      <c r="E160" s="21">
        <v>500</v>
      </c>
      <c r="F160" s="22" t="s">
        <v>282</v>
      </c>
      <c r="G160" s="22" t="s">
        <v>70</v>
      </c>
      <c r="H160" s="22" t="s">
        <v>71</v>
      </c>
      <c r="I160" s="22" t="s">
        <v>58</v>
      </c>
      <c r="J160" s="23">
        <v>8500</v>
      </c>
      <c r="K160" s="23">
        <v>4250000</v>
      </c>
      <c r="L160" s="23" t="s">
        <v>43</v>
      </c>
      <c r="M160" s="67" t="s">
        <v>1513</v>
      </c>
    </row>
    <row r="161" spans="1:13" ht="25.5">
      <c r="A161" s="19">
        <f>IF(C161&lt;&gt;"",SUBTOTAL(103,$C$3:$C161),"")</f>
        <v>155</v>
      </c>
      <c r="B161" s="19" t="s">
        <v>283</v>
      </c>
      <c r="C161" s="20" t="s">
        <v>284</v>
      </c>
      <c r="D161" s="19" t="s">
        <v>38</v>
      </c>
      <c r="E161" s="21">
        <v>1000</v>
      </c>
      <c r="F161" s="22" t="s">
        <v>285</v>
      </c>
      <c r="G161" s="22" t="s">
        <v>40</v>
      </c>
      <c r="H161" s="22" t="s">
        <v>41</v>
      </c>
      <c r="I161" s="22" t="s">
        <v>42</v>
      </c>
      <c r="J161" s="23">
        <v>1578</v>
      </c>
      <c r="K161" s="23">
        <v>1578000</v>
      </c>
      <c r="L161" s="23" t="s">
        <v>43</v>
      </c>
      <c r="M161" s="67" t="s">
        <v>1513</v>
      </c>
    </row>
    <row r="162" spans="1:13" ht="25.5">
      <c r="A162" s="19">
        <f>IF(C162&lt;&gt;"",SUBTOTAL(103,$C$3:$C162),"")</f>
        <v>156</v>
      </c>
      <c r="B162" s="19" t="s">
        <v>286</v>
      </c>
      <c r="C162" s="20" t="s">
        <v>287</v>
      </c>
      <c r="D162" s="19" t="s">
        <v>38</v>
      </c>
      <c r="E162" s="21">
        <v>1000</v>
      </c>
      <c r="F162" s="22" t="s">
        <v>288</v>
      </c>
      <c r="G162" s="22" t="s">
        <v>40</v>
      </c>
      <c r="H162" s="22" t="s">
        <v>41</v>
      </c>
      <c r="I162" s="22" t="s">
        <v>42</v>
      </c>
      <c r="J162" s="23">
        <v>1578</v>
      </c>
      <c r="K162" s="23">
        <v>1578000</v>
      </c>
      <c r="L162" s="23" t="s">
        <v>43</v>
      </c>
      <c r="M162" s="67" t="s">
        <v>1513</v>
      </c>
    </row>
    <row r="163" spans="1:13" ht="25.5">
      <c r="A163" s="19">
        <f>IF(C163&lt;&gt;"",SUBTOTAL(103,$C$3:$C163),"")</f>
        <v>157</v>
      </c>
      <c r="B163" s="19" t="s">
        <v>299</v>
      </c>
      <c r="C163" s="20" t="s">
        <v>300</v>
      </c>
      <c r="D163" s="19" t="s">
        <v>17</v>
      </c>
      <c r="E163" s="21">
        <v>4</v>
      </c>
      <c r="F163" s="22" t="s">
        <v>301</v>
      </c>
      <c r="G163" s="22" t="s">
        <v>168</v>
      </c>
      <c r="H163" s="22" t="s">
        <v>41</v>
      </c>
      <c r="I163" s="22" t="s">
        <v>42</v>
      </c>
      <c r="J163" s="23">
        <v>3007000</v>
      </c>
      <c r="K163" s="23">
        <v>12028000</v>
      </c>
      <c r="L163" s="23" t="s">
        <v>43</v>
      </c>
      <c r="M163" s="67" t="s">
        <v>1513</v>
      </c>
    </row>
    <row r="164" spans="1:13" ht="25.5">
      <c r="A164" s="19">
        <f>IF(C164&lt;&gt;"",SUBTOTAL(103,$C$3:$C164),"")</f>
        <v>158</v>
      </c>
      <c r="B164" s="19" t="s">
        <v>302</v>
      </c>
      <c r="C164" s="20" t="s">
        <v>303</v>
      </c>
      <c r="D164" s="19" t="s">
        <v>17</v>
      </c>
      <c r="E164" s="21">
        <v>5</v>
      </c>
      <c r="F164" s="22" t="s">
        <v>304</v>
      </c>
      <c r="G164" s="22" t="s">
        <v>168</v>
      </c>
      <c r="H164" s="22" t="s">
        <v>41</v>
      </c>
      <c r="I164" s="22" t="s">
        <v>42</v>
      </c>
      <c r="J164" s="23">
        <v>3007000</v>
      </c>
      <c r="K164" s="23">
        <v>15035000</v>
      </c>
      <c r="L164" s="23" t="s">
        <v>43</v>
      </c>
      <c r="M164" s="67" t="s">
        <v>1513</v>
      </c>
    </row>
    <row r="165" spans="1:13" ht="25.5">
      <c r="A165" s="19">
        <f>IF(C165&lt;&gt;"",SUBTOTAL(103,$C$3:$C165),"")</f>
        <v>159</v>
      </c>
      <c r="B165" s="19" t="s">
        <v>305</v>
      </c>
      <c r="C165" s="20" t="s">
        <v>306</v>
      </c>
      <c r="D165" s="19" t="s">
        <v>17</v>
      </c>
      <c r="E165" s="21">
        <v>4</v>
      </c>
      <c r="F165" s="22" t="s">
        <v>307</v>
      </c>
      <c r="G165" s="22" t="s">
        <v>168</v>
      </c>
      <c r="H165" s="22" t="s">
        <v>41</v>
      </c>
      <c r="I165" s="22" t="s">
        <v>42</v>
      </c>
      <c r="J165" s="23">
        <v>3007000</v>
      </c>
      <c r="K165" s="23">
        <v>12028000</v>
      </c>
      <c r="L165" s="23" t="s">
        <v>43</v>
      </c>
      <c r="M165" s="67" t="s">
        <v>1513</v>
      </c>
    </row>
    <row r="166" spans="1:13" ht="25.5">
      <c r="A166" s="19">
        <f>IF(C166&lt;&gt;"",SUBTOTAL(103,$C$3:$C166),"")</f>
        <v>160</v>
      </c>
      <c r="B166" s="19" t="s">
        <v>308</v>
      </c>
      <c r="C166" s="20" t="s">
        <v>309</v>
      </c>
      <c r="D166" s="19" t="s">
        <v>17</v>
      </c>
      <c r="E166" s="21">
        <v>15</v>
      </c>
      <c r="F166" s="22" t="s">
        <v>310</v>
      </c>
      <c r="G166" s="22" t="s">
        <v>168</v>
      </c>
      <c r="H166" s="22" t="s">
        <v>41</v>
      </c>
      <c r="I166" s="22" t="s">
        <v>42</v>
      </c>
      <c r="J166" s="23">
        <v>3007000</v>
      </c>
      <c r="K166" s="23">
        <v>45105000</v>
      </c>
      <c r="L166" s="23" t="s">
        <v>43</v>
      </c>
      <c r="M166" s="67" t="s">
        <v>1513</v>
      </c>
    </row>
    <row r="167" spans="1:13" ht="25.5">
      <c r="A167" s="19">
        <f>IF(C167&lt;&gt;"",SUBTOTAL(103,$C$3:$C167),"")</f>
        <v>161</v>
      </c>
      <c r="B167" s="19" t="s">
        <v>311</v>
      </c>
      <c r="C167" s="20" t="s">
        <v>312</v>
      </c>
      <c r="D167" s="19" t="s">
        <v>291</v>
      </c>
      <c r="E167" s="21">
        <v>2</v>
      </c>
      <c r="F167" s="22" t="s">
        <v>313</v>
      </c>
      <c r="G167" s="22" t="s">
        <v>79</v>
      </c>
      <c r="H167" s="22" t="s">
        <v>41</v>
      </c>
      <c r="I167" s="22" t="s">
        <v>42</v>
      </c>
      <c r="J167" s="23">
        <v>5463000</v>
      </c>
      <c r="K167" s="23">
        <v>10926000</v>
      </c>
      <c r="L167" s="23" t="s">
        <v>43</v>
      </c>
      <c r="M167" s="67" t="s">
        <v>1513</v>
      </c>
    </row>
    <row r="168" spans="1:13" ht="25.5">
      <c r="A168" s="19">
        <f>IF(C168&lt;&gt;"",SUBTOTAL(103,$C$3:$C168),"")</f>
        <v>162</v>
      </c>
      <c r="B168" s="19" t="s">
        <v>324</v>
      </c>
      <c r="C168" s="20" t="s">
        <v>325</v>
      </c>
      <c r="D168" s="19" t="s">
        <v>28</v>
      </c>
      <c r="E168" s="21">
        <v>5</v>
      </c>
      <c r="F168" s="22" t="s">
        <v>326</v>
      </c>
      <c r="G168" s="22" t="s">
        <v>327</v>
      </c>
      <c r="H168" s="22" t="s">
        <v>41</v>
      </c>
      <c r="I168" s="22" t="s">
        <v>42</v>
      </c>
      <c r="J168" s="23">
        <v>1203000</v>
      </c>
      <c r="K168" s="23">
        <v>6015000</v>
      </c>
      <c r="L168" s="23" t="s">
        <v>43</v>
      </c>
      <c r="M168" s="67" t="s">
        <v>1513</v>
      </c>
    </row>
    <row r="169" spans="1:13" ht="28.5">
      <c r="A169" s="63">
        <f>COUNTBLANK($C$3:C169)</f>
        <v>5</v>
      </c>
      <c r="B169" s="50" t="s">
        <v>1592</v>
      </c>
      <c r="C169" s="20"/>
      <c r="D169" s="19"/>
      <c r="E169" s="21"/>
      <c r="F169" s="22"/>
      <c r="G169" s="22"/>
      <c r="H169" s="22"/>
      <c r="I169" s="22"/>
      <c r="J169" s="72">
        <v>342750000</v>
      </c>
      <c r="K169" s="73"/>
      <c r="L169" s="58" t="str">
        <f>L170</f>
        <v> HC05. Thạch Phát</v>
      </c>
      <c r="M169" s="67" t="s">
        <v>1513</v>
      </c>
    </row>
    <row r="170" spans="1:13" ht="38.25">
      <c r="A170" s="19">
        <f>IF(C170&lt;&gt;"",SUBTOTAL(103,$C$3:$C170),"")</f>
        <v>163</v>
      </c>
      <c r="B170" s="19" t="s">
        <v>1063</v>
      </c>
      <c r="C170" s="20" t="s">
        <v>1064</v>
      </c>
      <c r="D170" s="19" t="s">
        <v>1065</v>
      </c>
      <c r="E170" s="21">
        <v>150</v>
      </c>
      <c r="F170" s="22" t="s">
        <v>1066</v>
      </c>
      <c r="G170" s="22" t="s">
        <v>1067</v>
      </c>
      <c r="H170" s="22" t="s">
        <v>1068</v>
      </c>
      <c r="I170" s="22" t="s">
        <v>766</v>
      </c>
      <c r="J170" s="23">
        <v>95000</v>
      </c>
      <c r="K170" s="23">
        <v>14250000</v>
      </c>
      <c r="L170" s="23" t="s">
        <v>1069</v>
      </c>
      <c r="M170" s="67" t="s">
        <v>1513</v>
      </c>
    </row>
    <row r="171" spans="1:13" ht="38.25">
      <c r="A171" s="19">
        <f>IF(C171&lt;&gt;"",SUBTOTAL(103,$C$3:$C171),"")</f>
        <v>164</v>
      </c>
      <c r="B171" s="19" t="s">
        <v>1070</v>
      </c>
      <c r="C171" s="20" t="s">
        <v>1071</v>
      </c>
      <c r="D171" s="19" t="s">
        <v>1065</v>
      </c>
      <c r="E171" s="21">
        <v>3600</v>
      </c>
      <c r="F171" s="22" t="s">
        <v>1072</v>
      </c>
      <c r="G171" s="22" t="s">
        <v>1067</v>
      </c>
      <c r="H171" s="22" t="s">
        <v>1068</v>
      </c>
      <c r="I171" s="22" t="s">
        <v>766</v>
      </c>
      <c r="J171" s="23">
        <v>41250</v>
      </c>
      <c r="K171" s="23">
        <v>148500000</v>
      </c>
      <c r="L171" s="23" t="s">
        <v>1069</v>
      </c>
      <c r="M171" s="67" t="s">
        <v>1513</v>
      </c>
    </row>
    <row r="172" spans="1:13" ht="38.25">
      <c r="A172" s="19">
        <f>IF(C172&lt;&gt;"",SUBTOTAL(103,$C$3:$C172),"")</f>
        <v>165</v>
      </c>
      <c r="B172" s="19" t="s">
        <v>1073</v>
      </c>
      <c r="C172" s="20" t="s">
        <v>1074</v>
      </c>
      <c r="D172" s="19" t="s">
        <v>1065</v>
      </c>
      <c r="E172" s="21">
        <v>3600</v>
      </c>
      <c r="F172" s="22" t="s">
        <v>1075</v>
      </c>
      <c r="G172" s="22" t="s">
        <v>1067</v>
      </c>
      <c r="H172" s="22" t="s">
        <v>1068</v>
      </c>
      <c r="I172" s="22" t="s">
        <v>766</v>
      </c>
      <c r="J172" s="23">
        <v>50000</v>
      </c>
      <c r="K172" s="23">
        <v>180000000</v>
      </c>
      <c r="L172" s="23" t="s">
        <v>1069</v>
      </c>
      <c r="M172" s="67" t="s">
        <v>1513</v>
      </c>
    </row>
    <row r="173" spans="1:13" ht="28.5">
      <c r="A173" s="63">
        <f>COUNTBLANK($C$3:C173)</f>
        <v>6</v>
      </c>
      <c r="B173" s="50" t="s">
        <v>1593</v>
      </c>
      <c r="C173" s="20"/>
      <c r="D173" s="19"/>
      <c r="E173" s="21"/>
      <c r="F173" s="22"/>
      <c r="G173" s="22"/>
      <c r="H173" s="22"/>
      <c r="I173" s="22"/>
      <c r="J173" s="72">
        <v>27448300</v>
      </c>
      <c r="K173" s="73"/>
      <c r="L173" s="58" t="str">
        <f>L174</f>
        <v> HC06. Tân Minh Thành</v>
      </c>
      <c r="M173" s="67" t="s">
        <v>1513</v>
      </c>
    </row>
    <row r="174" spans="1:13" ht="25.5">
      <c r="A174" s="19">
        <f>IF(C174&lt;&gt;"",SUBTOTAL(103,$C$3:$C174),"")</f>
        <v>166</v>
      </c>
      <c r="B174" s="19" t="s">
        <v>1199</v>
      </c>
      <c r="C174" s="20" t="s">
        <v>1200</v>
      </c>
      <c r="D174" s="19" t="s">
        <v>291</v>
      </c>
      <c r="E174" s="21">
        <v>15</v>
      </c>
      <c r="F174" s="22" t="s">
        <v>1201</v>
      </c>
      <c r="G174" s="22" t="s">
        <v>1202</v>
      </c>
      <c r="H174" s="22" t="s">
        <v>1203</v>
      </c>
      <c r="I174" s="22" t="s">
        <v>32</v>
      </c>
      <c r="J174" s="23">
        <v>66000</v>
      </c>
      <c r="K174" s="23">
        <v>990000</v>
      </c>
      <c r="L174" s="23" t="s">
        <v>1204</v>
      </c>
      <c r="M174" s="67" t="s">
        <v>1513</v>
      </c>
    </row>
    <row r="175" spans="1:13" ht="25.5">
      <c r="A175" s="19">
        <f>IF(C175&lt;&gt;"",SUBTOTAL(103,$C$3:$C175),"")</f>
        <v>167</v>
      </c>
      <c r="B175" s="65" t="s">
        <v>1333</v>
      </c>
      <c r="C175" s="20" t="s">
        <v>1334</v>
      </c>
      <c r="D175" s="19" t="s">
        <v>1335</v>
      </c>
      <c r="E175" s="21">
        <v>75</v>
      </c>
      <c r="F175" s="22" t="s">
        <v>1334</v>
      </c>
      <c r="G175" s="22" t="s">
        <v>1336</v>
      </c>
      <c r="H175" s="22" t="s">
        <v>1337</v>
      </c>
      <c r="I175" s="22" t="s">
        <v>632</v>
      </c>
      <c r="J175" s="23">
        <v>27500</v>
      </c>
      <c r="K175" s="23">
        <v>2062500</v>
      </c>
      <c r="L175" s="23" t="s">
        <v>1204</v>
      </c>
      <c r="M175" s="67" t="s">
        <v>1513</v>
      </c>
    </row>
    <row r="176" spans="1:13" ht="25.5">
      <c r="A176" s="19">
        <f>IF(C176&lt;&gt;"",SUBTOTAL(103,$C$3:$C176),"")</f>
        <v>168</v>
      </c>
      <c r="B176" s="19" t="s">
        <v>1341</v>
      </c>
      <c r="C176" s="20" t="s">
        <v>1342</v>
      </c>
      <c r="D176" s="19" t="s">
        <v>291</v>
      </c>
      <c r="E176" s="21">
        <v>6</v>
      </c>
      <c r="F176" s="22" t="s">
        <v>1342</v>
      </c>
      <c r="G176" s="22" t="s">
        <v>1343</v>
      </c>
      <c r="H176" s="22" t="s">
        <v>1203</v>
      </c>
      <c r="I176" s="22" t="s">
        <v>32</v>
      </c>
      <c r="J176" s="23">
        <v>36300</v>
      </c>
      <c r="K176" s="23">
        <v>217800</v>
      </c>
      <c r="L176" s="23" t="s">
        <v>1204</v>
      </c>
      <c r="M176" s="67" t="s">
        <v>1513</v>
      </c>
    </row>
    <row r="177" spans="1:13" ht="25.5">
      <c r="A177" s="19">
        <f>IF(C177&lt;&gt;"",SUBTOTAL(103,$C$3:$C177),"")</f>
        <v>169</v>
      </c>
      <c r="B177" s="19" t="s">
        <v>1388</v>
      </c>
      <c r="C177" s="20" t="s">
        <v>1389</v>
      </c>
      <c r="D177" s="19" t="s">
        <v>1390</v>
      </c>
      <c r="E177" s="21">
        <v>200000</v>
      </c>
      <c r="F177" s="22" t="s">
        <v>1389</v>
      </c>
      <c r="G177" s="22" t="s">
        <v>1391</v>
      </c>
      <c r="H177" s="22" t="s">
        <v>1203</v>
      </c>
      <c r="I177" s="22" t="s">
        <v>32</v>
      </c>
      <c r="J177" s="23">
        <v>44</v>
      </c>
      <c r="K177" s="23">
        <v>8800000</v>
      </c>
      <c r="L177" s="23" t="s">
        <v>1204</v>
      </c>
      <c r="M177" s="67" t="s">
        <v>1513</v>
      </c>
    </row>
    <row r="178" spans="1:13" ht="25.5">
      <c r="A178" s="19">
        <f>IF(C178&lt;&gt;"",SUBTOTAL(103,$C$3:$C178),"")</f>
        <v>170</v>
      </c>
      <c r="B178" s="19" t="s">
        <v>1392</v>
      </c>
      <c r="C178" s="20" t="s">
        <v>1393</v>
      </c>
      <c r="D178" s="19" t="s">
        <v>353</v>
      </c>
      <c r="E178" s="21">
        <v>100</v>
      </c>
      <c r="F178" s="22" t="s">
        <v>1393</v>
      </c>
      <c r="G178" s="22" t="s">
        <v>1394</v>
      </c>
      <c r="H178" s="22" t="s">
        <v>1395</v>
      </c>
      <c r="I178" s="22" t="s">
        <v>32</v>
      </c>
      <c r="J178" s="23">
        <v>92400</v>
      </c>
      <c r="K178" s="23">
        <v>9240000</v>
      </c>
      <c r="L178" s="23" t="s">
        <v>1204</v>
      </c>
      <c r="M178" s="67" t="s">
        <v>1513</v>
      </c>
    </row>
    <row r="179" spans="1:13" ht="25.5">
      <c r="A179" s="19">
        <f>IF(C179&lt;&gt;"",SUBTOTAL(103,$C$3:$C179),"")</f>
        <v>171</v>
      </c>
      <c r="B179" s="19" t="s">
        <v>1423</v>
      </c>
      <c r="C179" s="20" t="s">
        <v>1424</v>
      </c>
      <c r="D179" s="19" t="s">
        <v>77</v>
      </c>
      <c r="E179" s="21">
        <v>1000</v>
      </c>
      <c r="F179" s="22" t="s">
        <v>1424</v>
      </c>
      <c r="G179" s="22" t="s">
        <v>1425</v>
      </c>
      <c r="H179" s="22" t="s">
        <v>1337</v>
      </c>
      <c r="I179" s="22" t="s">
        <v>632</v>
      </c>
      <c r="J179" s="23">
        <v>396</v>
      </c>
      <c r="K179" s="23">
        <v>396000</v>
      </c>
      <c r="L179" s="23" t="s">
        <v>1204</v>
      </c>
      <c r="M179" s="67" t="s">
        <v>1513</v>
      </c>
    </row>
    <row r="180" spans="1:13" ht="25.5">
      <c r="A180" s="19">
        <f>IF(C180&lt;&gt;"",SUBTOTAL(103,$C$3:$C180),"")</f>
        <v>172</v>
      </c>
      <c r="B180" s="19" t="s">
        <v>1432</v>
      </c>
      <c r="C180" s="20" t="s">
        <v>1433</v>
      </c>
      <c r="D180" s="19" t="s">
        <v>77</v>
      </c>
      <c r="E180" s="21">
        <v>1000</v>
      </c>
      <c r="F180" s="22" t="s">
        <v>1433</v>
      </c>
      <c r="G180" s="22" t="s">
        <v>1425</v>
      </c>
      <c r="H180" s="22" t="s">
        <v>294</v>
      </c>
      <c r="I180" s="22" t="s">
        <v>294</v>
      </c>
      <c r="J180" s="23">
        <v>242</v>
      </c>
      <c r="K180" s="23">
        <v>242000</v>
      </c>
      <c r="L180" s="23" t="s">
        <v>1204</v>
      </c>
      <c r="M180" s="67" t="s">
        <v>1513</v>
      </c>
    </row>
    <row r="181" spans="1:13" ht="25.5">
      <c r="A181" s="19">
        <f>IF(C181&lt;&gt;"",SUBTOTAL(103,$C$3:$C181),"")</f>
        <v>173</v>
      </c>
      <c r="B181" s="19" t="s">
        <v>1470</v>
      </c>
      <c r="C181" s="20" t="s">
        <v>1471</v>
      </c>
      <c r="D181" s="19" t="s">
        <v>291</v>
      </c>
      <c r="E181" s="21">
        <v>100</v>
      </c>
      <c r="F181" s="22" t="s">
        <v>1471</v>
      </c>
      <c r="G181" s="22" t="s">
        <v>1202</v>
      </c>
      <c r="H181" s="22" t="s">
        <v>1203</v>
      </c>
      <c r="I181" s="22" t="s">
        <v>32</v>
      </c>
      <c r="J181" s="23">
        <v>55000</v>
      </c>
      <c r="K181" s="23">
        <v>5500000</v>
      </c>
      <c r="L181" s="23" t="s">
        <v>1204</v>
      </c>
      <c r="M181" s="67" t="s">
        <v>1513</v>
      </c>
    </row>
    <row r="182" spans="1:13" ht="28.5">
      <c r="A182" s="63">
        <f>COUNTBLANK($C$3:C182)</f>
        <v>7</v>
      </c>
      <c r="B182" s="50" t="s">
        <v>1594</v>
      </c>
      <c r="C182" s="20"/>
      <c r="D182" s="19"/>
      <c r="E182" s="21"/>
      <c r="F182" s="22"/>
      <c r="G182" s="22"/>
      <c r="H182" s="22"/>
      <c r="I182" s="22"/>
      <c r="J182" s="72">
        <v>41152000</v>
      </c>
      <c r="K182" s="73"/>
      <c r="L182" s="58" t="str">
        <f>L183</f>
        <v> HC07. Technimex</v>
      </c>
      <c r="M182" s="67" t="s">
        <v>1513</v>
      </c>
    </row>
    <row r="183" spans="1:13" ht="25.5">
      <c r="A183" s="19">
        <f>IF(C183&lt;&gt;"",SUBTOTAL(103,$C$3:$C183),"")</f>
        <v>174</v>
      </c>
      <c r="B183" s="19" t="s">
        <v>1194</v>
      </c>
      <c r="C183" s="20" t="s">
        <v>1195</v>
      </c>
      <c r="D183" s="19" t="s">
        <v>337</v>
      </c>
      <c r="E183" s="21">
        <v>2</v>
      </c>
      <c r="F183" s="22" t="s">
        <v>1196</v>
      </c>
      <c r="G183" s="22" t="s">
        <v>1197</v>
      </c>
      <c r="H183" s="22" t="s">
        <v>1198</v>
      </c>
      <c r="I183" s="22" t="s">
        <v>766</v>
      </c>
      <c r="J183" s="23">
        <v>880000</v>
      </c>
      <c r="K183" s="23">
        <v>1760000</v>
      </c>
      <c r="L183" s="23" t="s">
        <v>187</v>
      </c>
      <c r="M183" s="67" t="s">
        <v>1513</v>
      </c>
    </row>
    <row r="184" spans="1:13" ht="25.5">
      <c r="A184" s="19">
        <f>IF(C184&lt;&gt;"",SUBTOTAL(103,$C$3:$C184),"")</f>
        <v>175</v>
      </c>
      <c r="B184" s="19" t="s">
        <v>1363</v>
      </c>
      <c r="C184" s="20" t="s">
        <v>1364</v>
      </c>
      <c r="D184" s="19" t="s">
        <v>77</v>
      </c>
      <c r="E184" s="21">
        <v>2000</v>
      </c>
      <c r="F184" s="22" t="s">
        <v>1365</v>
      </c>
      <c r="G184" s="22" t="s">
        <v>1366</v>
      </c>
      <c r="H184" s="22" t="s">
        <v>1060</v>
      </c>
      <c r="I184" s="22" t="s">
        <v>1367</v>
      </c>
      <c r="J184" s="23">
        <v>2721</v>
      </c>
      <c r="K184" s="23">
        <v>5442000</v>
      </c>
      <c r="L184" s="23" t="s">
        <v>187</v>
      </c>
      <c r="M184" s="67" t="s">
        <v>1513</v>
      </c>
    </row>
    <row r="185" spans="1:13" ht="25.5">
      <c r="A185" s="19">
        <f>IF(C185&lt;&gt;"",SUBTOTAL(103,$C$3:$C185),"")</f>
        <v>176</v>
      </c>
      <c r="B185" s="19" t="s">
        <v>1495</v>
      </c>
      <c r="C185" s="20" t="s">
        <v>1496</v>
      </c>
      <c r="D185" s="19" t="s">
        <v>1335</v>
      </c>
      <c r="E185" s="21">
        <v>1</v>
      </c>
      <c r="F185" s="22" t="s">
        <v>1497</v>
      </c>
      <c r="G185" s="22" t="s">
        <v>184</v>
      </c>
      <c r="H185" s="22" t="s">
        <v>1498</v>
      </c>
      <c r="I185" s="22" t="s">
        <v>1241</v>
      </c>
      <c r="J185" s="23">
        <v>2990000</v>
      </c>
      <c r="K185" s="23">
        <v>2990000</v>
      </c>
      <c r="L185" s="23" t="s">
        <v>187</v>
      </c>
      <c r="M185" s="67" t="s">
        <v>1513</v>
      </c>
    </row>
    <row r="186" spans="1:13" ht="25.5">
      <c r="A186" s="19">
        <f>IF(C186&lt;&gt;"",SUBTOTAL(103,$C$3:$C186),"")</f>
        <v>177</v>
      </c>
      <c r="B186" s="19" t="s">
        <v>1507</v>
      </c>
      <c r="C186" s="20" t="s">
        <v>1508</v>
      </c>
      <c r="D186" s="19" t="s">
        <v>1335</v>
      </c>
      <c r="E186" s="21">
        <v>80</v>
      </c>
      <c r="F186" s="22" t="s">
        <v>1508</v>
      </c>
      <c r="G186" s="66" t="s">
        <v>1599</v>
      </c>
      <c r="H186" s="22" t="s">
        <v>1491</v>
      </c>
      <c r="I186" s="22" t="s">
        <v>294</v>
      </c>
      <c r="J186" s="23">
        <v>362000</v>
      </c>
      <c r="K186" s="23">
        <v>28960000</v>
      </c>
      <c r="L186" s="23" t="s">
        <v>187</v>
      </c>
      <c r="M186" s="67" t="s">
        <v>1513</v>
      </c>
    </row>
    <row r="187" spans="1:13" ht="25.5">
      <c r="A187" s="19">
        <f>IF(C187&lt;&gt;"",SUBTOTAL(103,$C$3:$C187),"")</f>
        <v>178</v>
      </c>
      <c r="B187" s="19" t="s">
        <v>181</v>
      </c>
      <c r="C187" s="20" t="s">
        <v>182</v>
      </c>
      <c r="D187" s="19" t="s">
        <v>77</v>
      </c>
      <c r="E187" s="21">
        <v>1000</v>
      </c>
      <c r="F187" s="22" t="s">
        <v>183</v>
      </c>
      <c r="G187" s="22" t="s">
        <v>184</v>
      </c>
      <c r="H187" s="22" t="s">
        <v>185</v>
      </c>
      <c r="I187" s="22" t="s">
        <v>186</v>
      </c>
      <c r="J187" s="23">
        <v>2000</v>
      </c>
      <c r="K187" s="23">
        <v>2000000</v>
      </c>
      <c r="L187" s="23" t="s">
        <v>187</v>
      </c>
      <c r="M187" s="67" t="s">
        <v>1513</v>
      </c>
    </row>
    <row r="188" spans="1:13" ht="28.5">
      <c r="A188" s="63">
        <f>COUNTBLANK($C$3:C188)</f>
        <v>8</v>
      </c>
      <c r="B188" s="50" t="s">
        <v>1600</v>
      </c>
      <c r="C188" s="20"/>
      <c r="D188" s="19"/>
      <c r="E188" s="21"/>
      <c r="F188" s="22"/>
      <c r="G188" s="22"/>
      <c r="H188" s="22"/>
      <c r="I188" s="22"/>
      <c r="J188" s="72">
        <v>3344024600</v>
      </c>
      <c r="K188" s="73"/>
      <c r="L188" s="58" t="str">
        <f>L189</f>
        <v> HC08. Phương Đông</v>
      </c>
      <c r="M188" s="67" t="s">
        <v>1513</v>
      </c>
    </row>
    <row r="189" spans="1:13" ht="25.5">
      <c r="A189" s="19">
        <f>IF(C189&lt;&gt;"",SUBTOTAL(103,$C$3:$C189),"")</f>
        <v>179</v>
      </c>
      <c r="B189" s="19" t="s">
        <v>542</v>
      </c>
      <c r="C189" s="20" t="s">
        <v>543</v>
      </c>
      <c r="D189" s="19" t="s">
        <v>17</v>
      </c>
      <c r="E189" s="21">
        <v>300</v>
      </c>
      <c r="F189" s="22" t="s">
        <v>544</v>
      </c>
      <c r="G189" s="22" t="s">
        <v>545</v>
      </c>
      <c r="H189" s="22" t="s">
        <v>546</v>
      </c>
      <c r="I189" s="22" t="s">
        <v>547</v>
      </c>
      <c r="J189" s="23">
        <v>5200000</v>
      </c>
      <c r="K189" s="23">
        <v>1560000000</v>
      </c>
      <c r="L189" s="23" t="s">
        <v>345</v>
      </c>
      <c r="M189" s="67" t="s">
        <v>1513</v>
      </c>
    </row>
    <row r="190" spans="1:13" ht="25.5">
      <c r="A190" s="19">
        <f>IF(C190&lt;&gt;"",SUBTOTAL(103,$C$3:$C190),"")</f>
        <v>180</v>
      </c>
      <c r="B190" s="19" t="s">
        <v>568</v>
      </c>
      <c r="C190" s="20" t="s">
        <v>569</v>
      </c>
      <c r="D190" s="19" t="s">
        <v>353</v>
      </c>
      <c r="E190" s="21">
        <v>20</v>
      </c>
      <c r="F190" s="22" t="s">
        <v>570</v>
      </c>
      <c r="G190" s="22" t="s">
        <v>571</v>
      </c>
      <c r="H190" s="22" t="s">
        <v>572</v>
      </c>
      <c r="I190" s="22" t="s">
        <v>573</v>
      </c>
      <c r="J190" s="23">
        <v>6183000</v>
      </c>
      <c r="K190" s="23">
        <v>123660000</v>
      </c>
      <c r="L190" s="23" t="s">
        <v>345</v>
      </c>
      <c r="M190" s="67" t="s">
        <v>1513</v>
      </c>
    </row>
    <row r="191" spans="1:13" ht="25.5">
      <c r="A191" s="19">
        <f>IF(C191&lt;&gt;"",SUBTOTAL(103,$C$3:$C191),"")</f>
        <v>181</v>
      </c>
      <c r="B191" s="19" t="s">
        <v>574</v>
      </c>
      <c r="C191" s="20" t="s">
        <v>575</v>
      </c>
      <c r="D191" s="19" t="s">
        <v>353</v>
      </c>
      <c r="E191" s="21">
        <v>10</v>
      </c>
      <c r="F191" s="22" t="s">
        <v>576</v>
      </c>
      <c r="G191" s="22" t="s">
        <v>571</v>
      </c>
      <c r="H191" s="22" t="s">
        <v>572</v>
      </c>
      <c r="I191" s="22" t="s">
        <v>573</v>
      </c>
      <c r="J191" s="23">
        <v>6183000</v>
      </c>
      <c r="K191" s="23">
        <v>61830000</v>
      </c>
      <c r="L191" s="23" t="s">
        <v>345</v>
      </c>
      <c r="M191" s="67" t="s">
        <v>1513</v>
      </c>
    </row>
    <row r="192" spans="1:13" ht="25.5">
      <c r="A192" s="19">
        <f>IF(C192&lt;&gt;"",SUBTOTAL(103,$C$3:$C192),"")</f>
        <v>182</v>
      </c>
      <c r="B192" s="19" t="s">
        <v>792</v>
      </c>
      <c r="C192" s="20" t="s">
        <v>793</v>
      </c>
      <c r="D192" s="19" t="s">
        <v>353</v>
      </c>
      <c r="E192" s="21">
        <v>25</v>
      </c>
      <c r="F192" s="22" t="s">
        <v>794</v>
      </c>
      <c r="G192" s="22" t="s">
        <v>795</v>
      </c>
      <c r="H192" s="22" t="s">
        <v>572</v>
      </c>
      <c r="I192" s="22" t="s">
        <v>573</v>
      </c>
      <c r="J192" s="23">
        <v>2780000</v>
      </c>
      <c r="K192" s="23">
        <v>69500000</v>
      </c>
      <c r="L192" s="23" t="s">
        <v>345</v>
      </c>
      <c r="M192" s="67" t="s">
        <v>1513</v>
      </c>
    </row>
    <row r="193" spans="1:13" ht="25.5">
      <c r="A193" s="19">
        <f>IF(C193&lt;&gt;"",SUBTOTAL(103,$C$3:$C193),"")</f>
        <v>183</v>
      </c>
      <c r="B193" s="19" t="s">
        <v>796</v>
      </c>
      <c r="C193" s="20" t="s">
        <v>797</v>
      </c>
      <c r="D193" s="19" t="s">
        <v>353</v>
      </c>
      <c r="E193" s="21">
        <v>12</v>
      </c>
      <c r="F193" s="22" t="s">
        <v>798</v>
      </c>
      <c r="G193" s="22" t="s">
        <v>795</v>
      </c>
      <c r="H193" s="22" t="s">
        <v>572</v>
      </c>
      <c r="I193" s="22" t="s">
        <v>573</v>
      </c>
      <c r="J193" s="23">
        <v>7693000</v>
      </c>
      <c r="K193" s="23">
        <v>92316000</v>
      </c>
      <c r="L193" s="23" t="s">
        <v>345</v>
      </c>
      <c r="M193" s="67" t="s">
        <v>1513</v>
      </c>
    </row>
    <row r="194" spans="1:13" ht="25.5">
      <c r="A194" s="19">
        <f>IF(C194&lt;&gt;"",SUBTOTAL(103,$C$3:$C194),"")</f>
        <v>184</v>
      </c>
      <c r="B194" s="19" t="s">
        <v>840</v>
      </c>
      <c r="C194" s="20" t="s">
        <v>841</v>
      </c>
      <c r="D194" s="19" t="s">
        <v>353</v>
      </c>
      <c r="E194" s="21">
        <v>50</v>
      </c>
      <c r="F194" s="22" t="s">
        <v>842</v>
      </c>
      <c r="G194" s="22" t="s">
        <v>843</v>
      </c>
      <c r="H194" s="22" t="s">
        <v>572</v>
      </c>
      <c r="I194" s="22" t="s">
        <v>573</v>
      </c>
      <c r="J194" s="23">
        <v>2758000</v>
      </c>
      <c r="K194" s="23">
        <v>137900000</v>
      </c>
      <c r="L194" s="23" t="s">
        <v>345</v>
      </c>
      <c r="M194" s="67" t="s">
        <v>1513</v>
      </c>
    </row>
    <row r="195" spans="1:13" ht="25.5">
      <c r="A195" s="19">
        <f>IF(C195&lt;&gt;"",SUBTOTAL(103,$C$3:$C195),"")</f>
        <v>185</v>
      </c>
      <c r="B195" s="19" t="s">
        <v>970</v>
      </c>
      <c r="C195" s="20" t="s">
        <v>971</v>
      </c>
      <c r="D195" s="19" t="s">
        <v>337</v>
      </c>
      <c r="E195" s="21">
        <v>1</v>
      </c>
      <c r="F195" s="22" t="s">
        <v>972</v>
      </c>
      <c r="G195" s="22" t="s">
        <v>973</v>
      </c>
      <c r="H195" s="22" t="s">
        <v>974</v>
      </c>
      <c r="I195" s="22" t="s">
        <v>294</v>
      </c>
      <c r="J195" s="23">
        <v>4920000</v>
      </c>
      <c r="K195" s="23">
        <v>4920000</v>
      </c>
      <c r="L195" s="23" t="s">
        <v>345</v>
      </c>
      <c r="M195" s="67" t="s">
        <v>1513</v>
      </c>
    </row>
    <row r="196" spans="1:13" ht="25.5">
      <c r="A196" s="19">
        <f>IF(C196&lt;&gt;"",SUBTOTAL(103,$C$3:$C196),"")</f>
        <v>186</v>
      </c>
      <c r="B196" s="19" t="s">
        <v>975</v>
      </c>
      <c r="C196" s="20" t="s">
        <v>976</v>
      </c>
      <c r="D196" s="19" t="s">
        <v>337</v>
      </c>
      <c r="E196" s="21">
        <v>2</v>
      </c>
      <c r="F196" s="22" t="s">
        <v>977</v>
      </c>
      <c r="G196" s="22" t="s">
        <v>978</v>
      </c>
      <c r="H196" s="22" t="s">
        <v>974</v>
      </c>
      <c r="I196" s="22" t="s">
        <v>294</v>
      </c>
      <c r="J196" s="23">
        <v>21716000</v>
      </c>
      <c r="K196" s="23">
        <v>43432000</v>
      </c>
      <c r="L196" s="23" t="s">
        <v>345</v>
      </c>
      <c r="M196" s="67" t="s">
        <v>1513</v>
      </c>
    </row>
    <row r="197" spans="1:13" ht="25.5">
      <c r="A197" s="19">
        <f>IF(C197&lt;&gt;"",SUBTOTAL(103,$C$3:$C197),"")</f>
        <v>187</v>
      </c>
      <c r="B197" s="19" t="s">
        <v>979</v>
      </c>
      <c r="C197" s="20" t="s">
        <v>980</v>
      </c>
      <c r="D197" s="19" t="s">
        <v>17</v>
      </c>
      <c r="E197" s="21">
        <v>28</v>
      </c>
      <c r="F197" s="22" t="s">
        <v>981</v>
      </c>
      <c r="G197" s="22" t="s">
        <v>982</v>
      </c>
      <c r="H197" s="22" t="s">
        <v>983</v>
      </c>
      <c r="I197" s="22" t="s">
        <v>294</v>
      </c>
      <c r="J197" s="23">
        <v>4116000</v>
      </c>
      <c r="K197" s="23">
        <v>115248000</v>
      </c>
      <c r="L197" s="23" t="s">
        <v>345</v>
      </c>
      <c r="M197" s="67" t="s">
        <v>1513</v>
      </c>
    </row>
    <row r="198" spans="1:13" ht="25.5">
      <c r="A198" s="19">
        <f>IF(C198&lt;&gt;"",SUBTOTAL(103,$C$3:$C198),"")</f>
        <v>188</v>
      </c>
      <c r="B198" s="19" t="s">
        <v>984</v>
      </c>
      <c r="C198" s="20" t="s">
        <v>985</v>
      </c>
      <c r="D198" s="19" t="s">
        <v>17</v>
      </c>
      <c r="E198" s="21">
        <v>57</v>
      </c>
      <c r="F198" s="22" t="s">
        <v>986</v>
      </c>
      <c r="G198" s="22" t="s">
        <v>987</v>
      </c>
      <c r="H198" s="22" t="s">
        <v>983</v>
      </c>
      <c r="I198" s="22" t="s">
        <v>294</v>
      </c>
      <c r="J198" s="23">
        <v>5230000</v>
      </c>
      <c r="K198" s="23">
        <v>298110000</v>
      </c>
      <c r="L198" s="23" t="s">
        <v>345</v>
      </c>
      <c r="M198" s="67" t="s">
        <v>1513</v>
      </c>
    </row>
    <row r="199" spans="1:13" ht="25.5">
      <c r="A199" s="19">
        <f>IF(C199&lt;&gt;"",SUBTOTAL(103,$C$3:$C199),"")</f>
        <v>189</v>
      </c>
      <c r="B199" s="19" t="s">
        <v>988</v>
      </c>
      <c r="C199" s="20" t="s">
        <v>989</v>
      </c>
      <c r="D199" s="19" t="s">
        <v>17</v>
      </c>
      <c r="E199" s="21">
        <v>14</v>
      </c>
      <c r="F199" s="22" t="s">
        <v>990</v>
      </c>
      <c r="G199" s="22" t="s">
        <v>991</v>
      </c>
      <c r="H199" s="22" t="s">
        <v>983</v>
      </c>
      <c r="I199" s="22" t="s">
        <v>294</v>
      </c>
      <c r="J199" s="23">
        <v>3718000</v>
      </c>
      <c r="K199" s="23">
        <v>52052000</v>
      </c>
      <c r="L199" s="23" t="s">
        <v>345</v>
      </c>
      <c r="M199" s="67" t="s">
        <v>1513</v>
      </c>
    </row>
    <row r="200" spans="1:13" ht="25.5">
      <c r="A200" s="19">
        <f>IF(C200&lt;&gt;"",SUBTOTAL(103,$C$3:$C200),"")</f>
        <v>190</v>
      </c>
      <c r="B200" s="19" t="s">
        <v>992</v>
      </c>
      <c r="C200" s="20" t="s">
        <v>993</v>
      </c>
      <c r="D200" s="19" t="s">
        <v>17</v>
      </c>
      <c r="E200" s="21">
        <v>23</v>
      </c>
      <c r="F200" s="22" t="s">
        <v>994</v>
      </c>
      <c r="G200" s="22" t="s">
        <v>995</v>
      </c>
      <c r="H200" s="22" t="s">
        <v>996</v>
      </c>
      <c r="I200" s="22" t="s">
        <v>766</v>
      </c>
      <c r="J200" s="23">
        <v>7209000</v>
      </c>
      <c r="K200" s="23">
        <v>165807000</v>
      </c>
      <c r="L200" s="23" t="s">
        <v>345</v>
      </c>
      <c r="M200" s="67" t="s">
        <v>1513</v>
      </c>
    </row>
    <row r="201" spans="1:13" ht="25.5">
      <c r="A201" s="19">
        <f>IF(C201&lt;&gt;"",SUBTOTAL(103,$C$3:$C201),"")</f>
        <v>191</v>
      </c>
      <c r="B201" s="19" t="s">
        <v>997</v>
      </c>
      <c r="C201" s="20" t="s">
        <v>998</v>
      </c>
      <c r="D201" s="19" t="s">
        <v>17</v>
      </c>
      <c r="E201" s="21">
        <v>10</v>
      </c>
      <c r="F201" s="22" t="s">
        <v>999</v>
      </c>
      <c r="G201" s="22" t="s">
        <v>1000</v>
      </c>
      <c r="H201" s="22" t="s">
        <v>983</v>
      </c>
      <c r="I201" s="22" t="s">
        <v>294</v>
      </c>
      <c r="J201" s="23">
        <v>3471000</v>
      </c>
      <c r="K201" s="23">
        <v>34710000</v>
      </c>
      <c r="L201" s="23" t="s">
        <v>345</v>
      </c>
      <c r="M201" s="67" t="s">
        <v>1513</v>
      </c>
    </row>
    <row r="202" spans="1:13" ht="25.5">
      <c r="A202" s="19">
        <f>IF(C202&lt;&gt;"",SUBTOTAL(103,$C$3:$C202),"")</f>
        <v>192</v>
      </c>
      <c r="B202" s="19" t="s">
        <v>1001</v>
      </c>
      <c r="C202" s="20" t="s">
        <v>1002</v>
      </c>
      <c r="D202" s="19" t="s">
        <v>337</v>
      </c>
      <c r="E202" s="21">
        <v>80</v>
      </c>
      <c r="F202" s="22" t="s">
        <v>1003</v>
      </c>
      <c r="G202" s="22" t="s">
        <v>1000</v>
      </c>
      <c r="H202" s="22" t="s">
        <v>983</v>
      </c>
      <c r="I202" s="22" t="s">
        <v>294</v>
      </c>
      <c r="J202" s="23">
        <v>346000</v>
      </c>
      <c r="K202" s="23">
        <v>27680000</v>
      </c>
      <c r="L202" s="23" t="s">
        <v>345</v>
      </c>
      <c r="M202" s="67" t="s">
        <v>1513</v>
      </c>
    </row>
    <row r="203" spans="1:13" ht="25.5">
      <c r="A203" s="19">
        <f>IF(C203&lt;&gt;"",SUBTOTAL(103,$C$3:$C203),"")</f>
        <v>193</v>
      </c>
      <c r="B203" s="19" t="s">
        <v>1004</v>
      </c>
      <c r="C203" s="20" t="s">
        <v>1005</v>
      </c>
      <c r="D203" s="19" t="s">
        <v>337</v>
      </c>
      <c r="E203" s="21">
        <v>1</v>
      </c>
      <c r="F203" s="22" t="s">
        <v>1006</v>
      </c>
      <c r="G203" s="22" t="s">
        <v>1007</v>
      </c>
      <c r="H203" s="22" t="s">
        <v>974</v>
      </c>
      <c r="I203" s="22" t="s">
        <v>294</v>
      </c>
      <c r="J203" s="23">
        <v>21716000</v>
      </c>
      <c r="K203" s="23">
        <v>21716000</v>
      </c>
      <c r="L203" s="23" t="s">
        <v>345</v>
      </c>
      <c r="M203" s="67" t="s">
        <v>1513</v>
      </c>
    </row>
    <row r="204" spans="1:13" ht="25.5">
      <c r="A204" s="19">
        <f>IF(C204&lt;&gt;"",SUBTOTAL(103,$C$3:$C204),"")</f>
        <v>194</v>
      </c>
      <c r="B204" s="19" t="s">
        <v>1020</v>
      </c>
      <c r="C204" s="20" t="s">
        <v>1021</v>
      </c>
      <c r="D204" s="19" t="s">
        <v>337</v>
      </c>
      <c r="E204" s="21">
        <v>1</v>
      </c>
      <c r="F204" s="22" t="s">
        <v>1022</v>
      </c>
      <c r="G204" s="22" t="s">
        <v>978</v>
      </c>
      <c r="H204" s="22" t="s">
        <v>974</v>
      </c>
      <c r="I204" s="22" t="s">
        <v>294</v>
      </c>
      <c r="J204" s="23">
        <v>28030000</v>
      </c>
      <c r="K204" s="23">
        <v>28030000</v>
      </c>
      <c r="L204" s="23" t="s">
        <v>345</v>
      </c>
      <c r="M204" s="67" t="s">
        <v>1513</v>
      </c>
    </row>
    <row r="205" spans="1:13" ht="25.5">
      <c r="A205" s="19">
        <f>IF(C205&lt;&gt;"",SUBTOTAL(103,$C$3:$C205),"")</f>
        <v>195</v>
      </c>
      <c r="B205" s="19" t="s">
        <v>1035</v>
      </c>
      <c r="C205" s="20" t="s">
        <v>1036</v>
      </c>
      <c r="D205" s="19" t="s">
        <v>1037</v>
      </c>
      <c r="E205" s="21">
        <v>20</v>
      </c>
      <c r="F205" s="22" t="s">
        <v>1038</v>
      </c>
      <c r="G205" s="22" t="s">
        <v>1039</v>
      </c>
      <c r="H205" s="22" t="s">
        <v>1040</v>
      </c>
      <c r="I205" s="22" t="s">
        <v>1041</v>
      </c>
      <c r="J205" s="23">
        <v>9790</v>
      </c>
      <c r="K205" s="23">
        <v>195800</v>
      </c>
      <c r="L205" s="23" t="s">
        <v>345</v>
      </c>
      <c r="M205" s="67" t="s">
        <v>1513</v>
      </c>
    </row>
    <row r="206" spans="1:13" ht="25.5">
      <c r="A206" s="19">
        <f>IF(C206&lt;&gt;"",SUBTOTAL(103,$C$3:$C206),"")</f>
        <v>196</v>
      </c>
      <c r="B206" s="19" t="s">
        <v>1042</v>
      </c>
      <c r="C206" s="20" t="s">
        <v>1043</v>
      </c>
      <c r="D206" s="19" t="s">
        <v>1037</v>
      </c>
      <c r="E206" s="21">
        <v>20</v>
      </c>
      <c r="F206" s="22" t="s">
        <v>1044</v>
      </c>
      <c r="G206" s="22" t="s">
        <v>1039</v>
      </c>
      <c r="H206" s="22" t="s">
        <v>1040</v>
      </c>
      <c r="I206" s="22" t="s">
        <v>1041</v>
      </c>
      <c r="J206" s="23">
        <v>9790</v>
      </c>
      <c r="K206" s="23">
        <v>195800</v>
      </c>
      <c r="L206" s="23" t="s">
        <v>345</v>
      </c>
      <c r="M206" s="67" t="s">
        <v>1513</v>
      </c>
    </row>
    <row r="207" spans="1:13" ht="25.5">
      <c r="A207" s="19">
        <f>IF(C207&lt;&gt;"",SUBTOTAL(103,$C$3:$C207),"")</f>
        <v>197</v>
      </c>
      <c r="B207" s="19" t="s">
        <v>1150</v>
      </c>
      <c r="C207" s="20" t="s">
        <v>1151</v>
      </c>
      <c r="D207" s="19" t="s">
        <v>337</v>
      </c>
      <c r="E207" s="21">
        <v>1</v>
      </c>
      <c r="F207" s="22" t="s">
        <v>1152</v>
      </c>
      <c r="G207" s="22" t="s">
        <v>1153</v>
      </c>
      <c r="H207" s="22" t="s">
        <v>1040</v>
      </c>
      <c r="I207" s="22" t="s">
        <v>1154</v>
      </c>
      <c r="J207" s="23">
        <v>640000</v>
      </c>
      <c r="K207" s="23">
        <v>640000</v>
      </c>
      <c r="L207" s="23" t="s">
        <v>345</v>
      </c>
      <c r="M207" s="67" t="s">
        <v>1513</v>
      </c>
    </row>
    <row r="208" spans="1:13" ht="25.5">
      <c r="A208" s="19">
        <f>IF(C208&lt;&gt;"",SUBTOTAL(103,$C$3:$C208),"")</f>
        <v>198</v>
      </c>
      <c r="B208" s="19" t="s">
        <v>1155</v>
      </c>
      <c r="C208" s="20" t="s">
        <v>1156</v>
      </c>
      <c r="D208" s="19" t="s">
        <v>337</v>
      </c>
      <c r="E208" s="21">
        <v>1</v>
      </c>
      <c r="F208" s="22" t="s">
        <v>1157</v>
      </c>
      <c r="G208" s="22" t="s">
        <v>1158</v>
      </c>
      <c r="H208" s="22" t="s">
        <v>1040</v>
      </c>
      <c r="I208" s="22" t="s">
        <v>1154</v>
      </c>
      <c r="J208" s="23">
        <v>640000</v>
      </c>
      <c r="K208" s="23">
        <v>640000</v>
      </c>
      <c r="L208" s="23" t="s">
        <v>345</v>
      </c>
      <c r="M208" s="67" t="s">
        <v>1513</v>
      </c>
    </row>
    <row r="209" spans="1:13" ht="25.5">
      <c r="A209" s="19">
        <f>IF(C209&lt;&gt;"",SUBTOTAL(103,$C$3:$C209),"")</f>
        <v>199</v>
      </c>
      <c r="B209" s="19" t="s">
        <v>1159</v>
      </c>
      <c r="C209" s="20" t="s">
        <v>1160</v>
      </c>
      <c r="D209" s="19" t="s">
        <v>337</v>
      </c>
      <c r="E209" s="21">
        <v>1</v>
      </c>
      <c r="F209" s="22" t="s">
        <v>1161</v>
      </c>
      <c r="G209" s="22" t="s">
        <v>1153</v>
      </c>
      <c r="H209" s="22" t="s">
        <v>1040</v>
      </c>
      <c r="I209" s="22" t="s">
        <v>1154</v>
      </c>
      <c r="J209" s="23">
        <v>682000</v>
      </c>
      <c r="K209" s="23">
        <v>682000</v>
      </c>
      <c r="L209" s="23" t="s">
        <v>345</v>
      </c>
      <c r="M209" s="67" t="s">
        <v>1513</v>
      </c>
    </row>
    <row r="210" spans="1:13" ht="25.5">
      <c r="A210" s="19">
        <f>IF(C210&lt;&gt;"",SUBTOTAL(103,$C$3:$C210),"")</f>
        <v>200</v>
      </c>
      <c r="B210" s="19" t="s">
        <v>1162</v>
      </c>
      <c r="C210" s="20" t="s">
        <v>1163</v>
      </c>
      <c r="D210" s="19" t="s">
        <v>337</v>
      </c>
      <c r="E210" s="21">
        <v>1</v>
      </c>
      <c r="F210" s="22" t="s">
        <v>1164</v>
      </c>
      <c r="G210" s="22" t="s">
        <v>1153</v>
      </c>
      <c r="H210" s="22" t="s">
        <v>1040</v>
      </c>
      <c r="I210" s="22" t="s">
        <v>1154</v>
      </c>
      <c r="J210" s="23">
        <v>682000</v>
      </c>
      <c r="K210" s="23">
        <v>682000</v>
      </c>
      <c r="L210" s="23" t="s">
        <v>345</v>
      </c>
      <c r="M210" s="67" t="s">
        <v>1513</v>
      </c>
    </row>
    <row r="211" spans="1:13" ht="25.5">
      <c r="A211" s="19">
        <f>IF(C211&lt;&gt;"",SUBTOTAL(103,$C$3:$C211),"")</f>
        <v>201</v>
      </c>
      <c r="B211" s="19" t="s">
        <v>1165</v>
      </c>
      <c r="C211" s="20" t="s">
        <v>1166</v>
      </c>
      <c r="D211" s="19" t="s">
        <v>17</v>
      </c>
      <c r="E211" s="21">
        <v>13</v>
      </c>
      <c r="F211" s="22" t="s">
        <v>1166</v>
      </c>
      <c r="G211" s="22" t="s">
        <v>1167</v>
      </c>
      <c r="H211" s="22" t="s">
        <v>983</v>
      </c>
      <c r="I211" s="22" t="s">
        <v>294</v>
      </c>
      <c r="J211" s="23">
        <v>4385000</v>
      </c>
      <c r="K211" s="23">
        <v>57005000</v>
      </c>
      <c r="L211" s="23" t="s">
        <v>345</v>
      </c>
      <c r="M211" s="67" t="s">
        <v>1513</v>
      </c>
    </row>
    <row r="212" spans="1:13" ht="25.5">
      <c r="A212" s="19">
        <f>IF(C212&lt;&gt;"",SUBTOTAL(103,$C$3:$C212),"")</f>
        <v>202</v>
      </c>
      <c r="B212" s="19" t="s">
        <v>1168</v>
      </c>
      <c r="C212" s="20" t="s">
        <v>1169</v>
      </c>
      <c r="D212" s="19" t="s">
        <v>17</v>
      </c>
      <c r="E212" s="21">
        <v>6</v>
      </c>
      <c r="F212" s="22" t="s">
        <v>1169</v>
      </c>
      <c r="G212" s="22" t="s">
        <v>1170</v>
      </c>
      <c r="H212" s="22" t="s">
        <v>996</v>
      </c>
      <c r="I212" s="22" t="s">
        <v>766</v>
      </c>
      <c r="J212" s="23">
        <v>2592000</v>
      </c>
      <c r="K212" s="23">
        <v>15552000</v>
      </c>
      <c r="L212" s="23" t="s">
        <v>345</v>
      </c>
      <c r="M212" s="67" t="s">
        <v>1513</v>
      </c>
    </row>
    <row r="213" spans="1:13" ht="25.5">
      <c r="A213" s="19">
        <f>IF(C213&lt;&gt;"",SUBTOTAL(103,$C$3:$C213),"")</f>
        <v>203</v>
      </c>
      <c r="B213" s="19" t="s">
        <v>1174</v>
      </c>
      <c r="C213" s="20" t="s">
        <v>1175</v>
      </c>
      <c r="D213" s="19" t="s">
        <v>337</v>
      </c>
      <c r="E213" s="21">
        <v>30</v>
      </c>
      <c r="F213" s="22" t="s">
        <v>1175</v>
      </c>
      <c r="G213" s="22" t="s">
        <v>1176</v>
      </c>
      <c r="H213" s="22" t="s">
        <v>983</v>
      </c>
      <c r="I213" s="22" t="s">
        <v>294</v>
      </c>
      <c r="J213" s="23">
        <v>516000</v>
      </c>
      <c r="K213" s="23">
        <v>15480000</v>
      </c>
      <c r="L213" s="23" t="s">
        <v>345</v>
      </c>
      <c r="M213" s="67" t="s">
        <v>1513</v>
      </c>
    </row>
    <row r="214" spans="1:13" ht="25.5">
      <c r="A214" s="19">
        <f>IF(C214&lt;&gt;"",SUBTOTAL(103,$C$3:$C214),"")</f>
        <v>204</v>
      </c>
      <c r="B214" s="19" t="s">
        <v>1185</v>
      </c>
      <c r="C214" s="20" t="s">
        <v>1186</v>
      </c>
      <c r="D214" s="19" t="s">
        <v>337</v>
      </c>
      <c r="E214" s="21">
        <v>1</v>
      </c>
      <c r="F214" s="22" t="s">
        <v>1186</v>
      </c>
      <c r="G214" s="22" t="s">
        <v>1187</v>
      </c>
      <c r="H214" s="22" t="s">
        <v>974</v>
      </c>
      <c r="I214" s="22" t="s">
        <v>294</v>
      </c>
      <c r="J214" s="23">
        <v>16582000</v>
      </c>
      <c r="K214" s="23">
        <v>16582000</v>
      </c>
      <c r="L214" s="23" t="s">
        <v>345</v>
      </c>
      <c r="M214" s="67" t="s">
        <v>1513</v>
      </c>
    </row>
    <row r="215" spans="1:13" ht="25.5">
      <c r="A215" s="19">
        <f>IF(C215&lt;&gt;"",SUBTOTAL(103,$C$3:$C215),"")</f>
        <v>205</v>
      </c>
      <c r="B215" s="19" t="s">
        <v>1190</v>
      </c>
      <c r="C215" s="20" t="s">
        <v>1191</v>
      </c>
      <c r="D215" s="19" t="s">
        <v>17</v>
      </c>
      <c r="E215" s="21">
        <v>46</v>
      </c>
      <c r="F215" s="22" t="s">
        <v>1192</v>
      </c>
      <c r="G215" s="22" t="s">
        <v>1193</v>
      </c>
      <c r="H215" s="22" t="s">
        <v>983</v>
      </c>
      <c r="I215" s="22" t="s">
        <v>294</v>
      </c>
      <c r="J215" s="23">
        <v>4116000</v>
      </c>
      <c r="K215" s="23">
        <v>189336000</v>
      </c>
      <c r="L215" s="23" t="s">
        <v>345</v>
      </c>
      <c r="M215" s="67" t="s">
        <v>1513</v>
      </c>
    </row>
    <row r="216" spans="1:13" ht="25.5">
      <c r="A216" s="19">
        <f>IF(C216&lt;&gt;"",SUBTOTAL(103,$C$3:$C216),"")</f>
        <v>206</v>
      </c>
      <c r="B216" s="19" t="s">
        <v>1205</v>
      </c>
      <c r="C216" s="20" t="s">
        <v>1206</v>
      </c>
      <c r="D216" s="19" t="s">
        <v>17</v>
      </c>
      <c r="E216" s="21">
        <v>1</v>
      </c>
      <c r="F216" s="22" t="s">
        <v>1207</v>
      </c>
      <c r="G216" s="22" t="s">
        <v>1153</v>
      </c>
      <c r="H216" s="22" t="s">
        <v>1040</v>
      </c>
      <c r="I216" s="22" t="s">
        <v>1041</v>
      </c>
      <c r="J216" s="23">
        <v>6123000</v>
      </c>
      <c r="K216" s="23">
        <v>6123000</v>
      </c>
      <c r="L216" s="23" t="s">
        <v>345</v>
      </c>
      <c r="M216" s="67" t="s">
        <v>1513</v>
      </c>
    </row>
    <row r="217" spans="1:13" ht="25.5">
      <c r="A217" s="19">
        <f>IF(C217&lt;&gt;"",SUBTOTAL(103,$C$3:$C217),"")</f>
        <v>207</v>
      </c>
      <c r="B217" s="19" t="s">
        <v>340</v>
      </c>
      <c r="C217" s="20" t="s">
        <v>341</v>
      </c>
      <c r="D217" s="19" t="s">
        <v>291</v>
      </c>
      <c r="E217" s="21">
        <v>2000</v>
      </c>
      <c r="F217" s="22" t="s">
        <v>342</v>
      </c>
      <c r="G217" s="22" t="s">
        <v>343</v>
      </c>
      <c r="H217" s="22" t="s">
        <v>344</v>
      </c>
      <c r="I217" s="22" t="s">
        <v>294</v>
      </c>
      <c r="J217" s="23">
        <v>102000</v>
      </c>
      <c r="K217" s="23">
        <v>204000000</v>
      </c>
      <c r="L217" s="23" t="s">
        <v>345</v>
      </c>
      <c r="M217" s="67" t="s">
        <v>1513</v>
      </c>
    </row>
    <row r="218" spans="1:13" ht="28.5">
      <c r="A218" s="63">
        <f>COUNTBLANK($C$3:C218)</f>
        <v>9</v>
      </c>
      <c r="B218" s="50" t="s">
        <v>1595</v>
      </c>
      <c r="C218" s="20"/>
      <c r="D218" s="19"/>
      <c r="E218" s="21"/>
      <c r="F218" s="22"/>
      <c r="G218" s="22"/>
      <c r="H218" s="22"/>
      <c r="I218" s="22"/>
      <c r="J218" s="72">
        <v>318060750</v>
      </c>
      <c r="K218" s="73"/>
      <c r="L218" s="58" t="str">
        <f>L219</f>
        <v> HC09. Viện TTBCTYT</v>
      </c>
      <c r="M218" s="67" t="s">
        <v>1513</v>
      </c>
    </row>
    <row r="219" spans="1:13" ht="25.5">
      <c r="A219" s="19">
        <f>IF(C219&lt;&gt;"",SUBTOTAL(103,$C$3:$C219),"")</f>
        <v>208</v>
      </c>
      <c r="B219" s="19" t="s">
        <v>1084</v>
      </c>
      <c r="C219" s="20" t="s">
        <v>1085</v>
      </c>
      <c r="D219" s="19" t="s">
        <v>291</v>
      </c>
      <c r="E219" s="21">
        <v>1</v>
      </c>
      <c r="F219" s="22" t="s">
        <v>1085</v>
      </c>
      <c r="G219" s="22" t="s">
        <v>1086</v>
      </c>
      <c r="H219" s="22" t="s">
        <v>1087</v>
      </c>
      <c r="I219" s="22" t="s">
        <v>632</v>
      </c>
      <c r="J219" s="23">
        <v>47250</v>
      </c>
      <c r="K219" s="23">
        <v>47250</v>
      </c>
      <c r="L219" s="23" t="s">
        <v>1088</v>
      </c>
      <c r="M219" s="67" t="s">
        <v>1513</v>
      </c>
    </row>
    <row r="220" spans="1:13" ht="25.5">
      <c r="A220" s="19">
        <f>IF(C220&lt;&gt;"",SUBTOTAL(103,$C$3:$C220),"")</f>
        <v>209</v>
      </c>
      <c r="B220" s="19" t="s">
        <v>1101</v>
      </c>
      <c r="C220" s="20" t="s">
        <v>1102</v>
      </c>
      <c r="D220" s="19" t="s">
        <v>291</v>
      </c>
      <c r="E220" s="21">
        <v>1</v>
      </c>
      <c r="F220" s="22" t="s">
        <v>1102</v>
      </c>
      <c r="G220" s="22" t="s">
        <v>1103</v>
      </c>
      <c r="H220" s="22"/>
      <c r="I220" s="22" t="s">
        <v>58</v>
      </c>
      <c r="J220" s="23">
        <v>2100000</v>
      </c>
      <c r="K220" s="23">
        <v>2100000</v>
      </c>
      <c r="L220" s="23" t="s">
        <v>1088</v>
      </c>
      <c r="M220" s="67" t="s">
        <v>1513</v>
      </c>
    </row>
    <row r="221" spans="1:13" ht="25.5">
      <c r="A221" s="19">
        <f>IF(C221&lt;&gt;"",SUBTOTAL(103,$C$3:$C221),"")</f>
        <v>210</v>
      </c>
      <c r="B221" s="19" t="s">
        <v>1177</v>
      </c>
      <c r="C221" s="20" t="s">
        <v>1178</v>
      </c>
      <c r="D221" s="19" t="s">
        <v>291</v>
      </c>
      <c r="E221" s="21">
        <v>10</v>
      </c>
      <c r="F221" s="22" t="s">
        <v>1178</v>
      </c>
      <c r="G221" s="22" t="s">
        <v>1179</v>
      </c>
      <c r="H221" s="22" t="s">
        <v>1180</v>
      </c>
      <c r="I221" s="22" t="s">
        <v>1181</v>
      </c>
      <c r="J221" s="23">
        <v>199500</v>
      </c>
      <c r="K221" s="23">
        <v>1995000</v>
      </c>
      <c r="L221" s="23" t="s">
        <v>1088</v>
      </c>
      <c r="M221" s="67" t="s">
        <v>1513</v>
      </c>
    </row>
    <row r="222" spans="1:13" ht="25.5">
      <c r="A222" s="19">
        <f>IF(C222&lt;&gt;"",SUBTOTAL(103,$C$3:$C222),"")</f>
        <v>211</v>
      </c>
      <c r="B222" s="19" t="s">
        <v>1237</v>
      </c>
      <c r="C222" s="20" t="s">
        <v>1238</v>
      </c>
      <c r="D222" s="19" t="s">
        <v>1239</v>
      </c>
      <c r="E222" s="21">
        <v>15</v>
      </c>
      <c r="F222" s="22" t="s">
        <v>1238</v>
      </c>
      <c r="G222" s="22" t="s">
        <v>1240</v>
      </c>
      <c r="H222" s="22"/>
      <c r="I222" s="22" t="s">
        <v>1241</v>
      </c>
      <c r="J222" s="23">
        <v>189000</v>
      </c>
      <c r="K222" s="23">
        <v>2835000</v>
      </c>
      <c r="L222" s="23" t="s">
        <v>1088</v>
      </c>
      <c r="M222" s="67" t="s">
        <v>1513</v>
      </c>
    </row>
    <row r="223" spans="1:13" ht="25.5">
      <c r="A223" s="19">
        <f>IF(C223&lt;&gt;"",SUBTOTAL(103,$C$3:$C223),"")</f>
        <v>212</v>
      </c>
      <c r="B223" s="19" t="s">
        <v>1288</v>
      </c>
      <c r="C223" s="20" t="s">
        <v>1289</v>
      </c>
      <c r="D223" s="19" t="s">
        <v>17</v>
      </c>
      <c r="E223" s="21">
        <v>30</v>
      </c>
      <c r="F223" s="22" t="s">
        <v>1290</v>
      </c>
      <c r="G223" s="22" t="s">
        <v>1291</v>
      </c>
      <c r="H223" s="22"/>
      <c r="I223" s="22" t="s">
        <v>1247</v>
      </c>
      <c r="J223" s="23">
        <v>1312500</v>
      </c>
      <c r="K223" s="23">
        <v>39375000</v>
      </c>
      <c r="L223" s="23" t="s">
        <v>1088</v>
      </c>
      <c r="M223" s="67" t="s">
        <v>1513</v>
      </c>
    </row>
    <row r="224" spans="1:13" ht="25.5">
      <c r="A224" s="19">
        <f>IF(C224&lt;&gt;"",SUBTOTAL(103,$C$3:$C224),"")</f>
        <v>213</v>
      </c>
      <c r="B224" s="19" t="s">
        <v>1312</v>
      </c>
      <c r="C224" s="20" t="s">
        <v>1313</v>
      </c>
      <c r="D224" s="19" t="s">
        <v>337</v>
      </c>
      <c r="E224" s="21">
        <v>10</v>
      </c>
      <c r="F224" s="22" t="s">
        <v>1313</v>
      </c>
      <c r="G224" s="22" t="s">
        <v>1059</v>
      </c>
      <c r="H224" s="22"/>
      <c r="I224" s="22" t="s">
        <v>186</v>
      </c>
      <c r="J224" s="23">
        <v>94500</v>
      </c>
      <c r="K224" s="23">
        <v>945000</v>
      </c>
      <c r="L224" s="23" t="s">
        <v>1088</v>
      </c>
      <c r="M224" s="67" t="s">
        <v>1513</v>
      </c>
    </row>
    <row r="225" spans="1:13" ht="25.5">
      <c r="A225" s="19">
        <f>IF(C225&lt;&gt;"",SUBTOTAL(103,$C$3:$C225),"")</f>
        <v>214</v>
      </c>
      <c r="B225" s="19" t="s">
        <v>1329</v>
      </c>
      <c r="C225" s="20" t="s">
        <v>1330</v>
      </c>
      <c r="D225" s="19" t="s">
        <v>291</v>
      </c>
      <c r="E225" s="21">
        <v>300</v>
      </c>
      <c r="F225" s="22" t="s">
        <v>1330</v>
      </c>
      <c r="G225" s="22" t="s">
        <v>1086</v>
      </c>
      <c r="H225" s="22" t="s">
        <v>1087</v>
      </c>
      <c r="I225" s="22" t="s">
        <v>632</v>
      </c>
      <c r="J225" s="23">
        <v>42000</v>
      </c>
      <c r="K225" s="23">
        <v>12600000</v>
      </c>
      <c r="L225" s="23" t="s">
        <v>1088</v>
      </c>
      <c r="M225" s="67" t="s">
        <v>1513</v>
      </c>
    </row>
    <row r="226" spans="1:13" ht="25.5">
      <c r="A226" s="19">
        <f>IF(C226&lt;&gt;"",SUBTOTAL(103,$C$3:$C226),"")</f>
        <v>215</v>
      </c>
      <c r="B226" s="19" t="s">
        <v>1331</v>
      </c>
      <c r="C226" s="20" t="s">
        <v>1332</v>
      </c>
      <c r="D226" s="19" t="s">
        <v>77</v>
      </c>
      <c r="E226" s="21">
        <v>3000</v>
      </c>
      <c r="F226" s="22" t="s">
        <v>1332</v>
      </c>
      <c r="G226" s="22" t="s">
        <v>1086</v>
      </c>
      <c r="H226" s="22" t="s">
        <v>1087</v>
      </c>
      <c r="I226" s="22" t="s">
        <v>632</v>
      </c>
      <c r="J226" s="23">
        <v>84</v>
      </c>
      <c r="K226" s="23">
        <v>252000</v>
      </c>
      <c r="L226" s="23" t="s">
        <v>1088</v>
      </c>
      <c r="M226" s="67" t="s">
        <v>1513</v>
      </c>
    </row>
    <row r="227" spans="1:13" ht="25.5">
      <c r="A227" s="19">
        <f>IF(C227&lt;&gt;"",SUBTOTAL(103,$C$3:$C227),"")</f>
        <v>216</v>
      </c>
      <c r="B227" s="19" t="s">
        <v>1338</v>
      </c>
      <c r="C227" s="20" t="s">
        <v>1339</v>
      </c>
      <c r="D227" s="19" t="s">
        <v>77</v>
      </c>
      <c r="E227" s="21">
        <v>2000</v>
      </c>
      <c r="F227" s="22" t="s">
        <v>1339</v>
      </c>
      <c r="G227" s="22" t="s">
        <v>1340</v>
      </c>
      <c r="H227" s="22"/>
      <c r="I227" s="22" t="s">
        <v>632</v>
      </c>
      <c r="J227" s="23">
        <v>168</v>
      </c>
      <c r="K227" s="23">
        <v>336000</v>
      </c>
      <c r="L227" s="23" t="s">
        <v>1088</v>
      </c>
      <c r="M227" s="67" t="s">
        <v>1513</v>
      </c>
    </row>
    <row r="228" spans="1:13" ht="25.5">
      <c r="A228" s="19">
        <f>IF(C228&lt;&gt;"",SUBTOTAL(103,$C$3:$C228),"")</f>
        <v>217</v>
      </c>
      <c r="B228" s="19" t="s">
        <v>1346</v>
      </c>
      <c r="C228" s="20" t="s">
        <v>1347</v>
      </c>
      <c r="D228" s="19" t="s">
        <v>77</v>
      </c>
      <c r="E228" s="21">
        <v>3000</v>
      </c>
      <c r="F228" s="22" t="s">
        <v>1347</v>
      </c>
      <c r="G228" s="22" t="s">
        <v>1340</v>
      </c>
      <c r="H228" s="22"/>
      <c r="I228" s="22" t="s">
        <v>632</v>
      </c>
      <c r="J228" s="23">
        <v>210</v>
      </c>
      <c r="K228" s="23">
        <v>630000</v>
      </c>
      <c r="L228" s="23" t="s">
        <v>1088</v>
      </c>
      <c r="M228" s="67" t="s">
        <v>1513</v>
      </c>
    </row>
    <row r="229" spans="1:13" ht="25.5">
      <c r="A229" s="19">
        <f>IF(C229&lt;&gt;"",SUBTOTAL(103,$C$3:$C229),"")</f>
        <v>218</v>
      </c>
      <c r="B229" s="19" t="s">
        <v>1368</v>
      </c>
      <c r="C229" s="20" t="s">
        <v>1369</v>
      </c>
      <c r="D229" s="19" t="s">
        <v>77</v>
      </c>
      <c r="E229" s="21">
        <v>1000</v>
      </c>
      <c r="F229" s="22" t="s">
        <v>1369</v>
      </c>
      <c r="G229" s="22" t="s">
        <v>1340</v>
      </c>
      <c r="H229" s="22"/>
      <c r="I229" s="22" t="s">
        <v>632</v>
      </c>
      <c r="J229" s="23">
        <v>2940</v>
      </c>
      <c r="K229" s="23">
        <v>2940000</v>
      </c>
      <c r="L229" s="23" t="s">
        <v>1088</v>
      </c>
      <c r="M229" s="67" t="s">
        <v>1513</v>
      </c>
    </row>
    <row r="230" spans="1:13" ht="25.5">
      <c r="A230" s="19">
        <f>IF(C230&lt;&gt;"",SUBTOTAL(103,$C$3:$C230),"")</f>
        <v>219</v>
      </c>
      <c r="B230" s="19" t="s">
        <v>1370</v>
      </c>
      <c r="C230" s="20" t="s">
        <v>1371</v>
      </c>
      <c r="D230" s="19" t="s">
        <v>1372</v>
      </c>
      <c r="E230" s="21">
        <v>8000</v>
      </c>
      <c r="F230" s="22" t="s">
        <v>1371</v>
      </c>
      <c r="G230" s="22" t="s">
        <v>1373</v>
      </c>
      <c r="H230" s="22" t="s">
        <v>1374</v>
      </c>
      <c r="I230" s="22" t="s">
        <v>32</v>
      </c>
      <c r="J230" s="23">
        <v>21000</v>
      </c>
      <c r="K230" s="23">
        <v>168000000</v>
      </c>
      <c r="L230" s="23" t="s">
        <v>1088</v>
      </c>
      <c r="M230" s="67" t="s">
        <v>1513</v>
      </c>
    </row>
    <row r="231" spans="1:13" ht="25.5">
      <c r="A231" s="19">
        <f>IF(C231&lt;&gt;"",SUBTOTAL(103,$C$3:$C231),"")</f>
        <v>220</v>
      </c>
      <c r="B231" s="19" t="s">
        <v>1379</v>
      </c>
      <c r="C231" s="20" t="s">
        <v>1380</v>
      </c>
      <c r="D231" s="19" t="s">
        <v>1372</v>
      </c>
      <c r="E231" s="21">
        <v>50</v>
      </c>
      <c r="F231" s="22" t="s">
        <v>1380</v>
      </c>
      <c r="G231" s="22" t="s">
        <v>1381</v>
      </c>
      <c r="H231" s="22" t="s">
        <v>1382</v>
      </c>
      <c r="I231" s="22" t="s">
        <v>1241</v>
      </c>
      <c r="J231" s="23">
        <v>68250</v>
      </c>
      <c r="K231" s="23">
        <v>3412500</v>
      </c>
      <c r="L231" s="23" t="s">
        <v>1088</v>
      </c>
      <c r="M231" s="67" t="s">
        <v>1513</v>
      </c>
    </row>
    <row r="232" spans="1:13" ht="25.5">
      <c r="A232" s="19">
        <f>IF(C232&lt;&gt;"",SUBTOTAL(103,$C$3:$C232),"")</f>
        <v>221</v>
      </c>
      <c r="B232" s="19" t="s">
        <v>1383</v>
      </c>
      <c r="C232" s="20" t="s">
        <v>1384</v>
      </c>
      <c r="D232" s="19" t="s">
        <v>77</v>
      </c>
      <c r="E232" s="21">
        <v>2000</v>
      </c>
      <c r="F232" s="22" t="s">
        <v>1384</v>
      </c>
      <c r="G232" s="22" t="s">
        <v>1385</v>
      </c>
      <c r="H232" s="22" t="s">
        <v>1087</v>
      </c>
      <c r="I232" s="22" t="s">
        <v>632</v>
      </c>
      <c r="J232" s="23">
        <v>189</v>
      </c>
      <c r="K232" s="23">
        <v>378000</v>
      </c>
      <c r="L232" s="23" t="s">
        <v>1088</v>
      </c>
      <c r="M232" s="67" t="s">
        <v>1513</v>
      </c>
    </row>
    <row r="233" spans="1:13" ht="25.5">
      <c r="A233" s="19">
        <f>IF(C233&lt;&gt;"",SUBTOTAL(103,$C$3:$C233),"")</f>
        <v>222</v>
      </c>
      <c r="B233" s="19" t="s">
        <v>1396</v>
      </c>
      <c r="C233" s="20" t="s">
        <v>1397</v>
      </c>
      <c r="D233" s="19" t="s">
        <v>1390</v>
      </c>
      <c r="E233" s="21">
        <v>5000</v>
      </c>
      <c r="F233" s="22" t="s">
        <v>1397</v>
      </c>
      <c r="G233" s="22" t="s">
        <v>1398</v>
      </c>
      <c r="H233" s="22"/>
      <c r="I233" s="22" t="s">
        <v>1399</v>
      </c>
      <c r="J233" s="23">
        <v>84</v>
      </c>
      <c r="K233" s="23">
        <v>420000</v>
      </c>
      <c r="L233" s="23" t="s">
        <v>1088</v>
      </c>
      <c r="M233" s="67" t="s">
        <v>1513</v>
      </c>
    </row>
    <row r="234" spans="1:13" ht="25.5">
      <c r="A234" s="19">
        <f>IF(C234&lt;&gt;"",SUBTOTAL(103,$C$3:$C234),"")</f>
        <v>223</v>
      </c>
      <c r="B234" s="19" t="s">
        <v>1415</v>
      </c>
      <c r="C234" s="20" t="s">
        <v>1416</v>
      </c>
      <c r="D234" s="19" t="s">
        <v>77</v>
      </c>
      <c r="E234" s="21">
        <v>3000</v>
      </c>
      <c r="F234" s="22" t="s">
        <v>1416</v>
      </c>
      <c r="G234" s="22" t="s">
        <v>1417</v>
      </c>
      <c r="H234" s="22" t="s">
        <v>1087</v>
      </c>
      <c r="I234" s="22" t="s">
        <v>632</v>
      </c>
      <c r="J234" s="23">
        <v>2310</v>
      </c>
      <c r="K234" s="23">
        <v>6930000</v>
      </c>
      <c r="L234" s="23" t="s">
        <v>1088</v>
      </c>
      <c r="M234" s="67" t="s">
        <v>1513</v>
      </c>
    </row>
    <row r="235" spans="1:13" ht="25.5">
      <c r="A235" s="19">
        <f>IF(C235&lt;&gt;"",SUBTOTAL(103,$C$3:$C235),"")</f>
        <v>224</v>
      </c>
      <c r="B235" s="19" t="s">
        <v>1420</v>
      </c>
      <c r="C235" s="20" t="s">
        <v>1421</v>
      </c>
      <c r="D235" s="19" t="s">
        <v>77</v>
      </c>
      <c r="E235" s="21">
        <v>1000</v>
      </c>
      <c r="F235" s="22" t="s">
        <v>1421</v>
      </c>
      <c r="G235" s="22" t="s">
        <v>1340</v>
      </c>
      <c r="H235" s="22"/>
      <c r="I235" s="22" t="s">
        <v>1422</v>
      </c>
      <c r="J235" s="23">
        <v>472.5</v>
      </c>
      <c r="K235" s="23">
        <v>472500</v>
      </c>
      <c r="L235" s="23" t="s">
        <v>1088</v>
      </c>
      <c r="M235" s="67" t="s">
        <v>1513</v>
      </c>
    </row>
    <row r="236" spans="1:13" ht="25.5">
      <c r="A236" s="19">
        <f>IF(C236&lt;&gt;"",SUBTOTAL(103,$C$3:$C236),"")</f>
        <v>225</v>
      </c>
      <c r="B236" s="19" t="s">
        <v>1444</v>
      </c>
      <c r="C236" s="20" t="s">
        <v>1445</v>
      </c>
      <c r="D236" s="19" t="s">
        <v>77</v>
      </c>
      <c r="E236" s="21">
        <v>5000</v>
      </c>
      <c r="F236" s="22" t="s">
        <v>1445</v>
      </c>
      <c r="G236" s="22" t="s">
        <v>1340</v>
      </c>
      <c r="H236" s="22"/>
      <c r="I236" s="22" t="s">
        <v>632</v>
      </c>
      <c r="J236" s="23">
        <v>262.5</v>
      </c>
      <c r="K236" s="23">
        <v>1312500</v>
      </c>
      <c r="L236" s="23" t="s">
        <v>1088</v>
      </c>
      <c r="M236" s="67" t="s">
        <v>1513</v>
      </c>
    </row>
    <row r="237" spans="1:13" ht="25.5">
      <c r="A237" s="19">
        <f>IF(C237&lt;&gt;"",SUBTOTAL(103,$C$3:$C237),"")</f>
        <v>226</v>
      </c>
      <c r="B237" s="19" t="s">
        <v>1452</v>
      </c>
      <c r="C237" s="20" t="s">
        <v>1453</v>
      </c>
      <c r="D237" s="19" t="s">
        <v>77</v>
      </c>
      <c r="E237" s="21">
        <v>1000</v>
      </c>
      <c r="F237" s="22" t="s">
        <v>1453</v>
      </c>
      <c r="G237" s="22" t="s">
        <v>1385</v>
      </c>
      <c r="H237" s="22"/>
      <c r="I237" s="22" t="s">
        <v>766</v>
      </c>
      <c r="J237" s="23">
        <v>4200</v>
      </c>
      <c r="K237" s="23">
        <v>4200000</v>
      </c>
      <c r="L237" s="23" t="s">
        <v>1088</v>
      </c>
      <c r="M237" s="67" t="s">
        <v>1513</v>
      </c>
    </row>
    <row r="238" spans="1:13" ht="25.5">
      <c r="A238" s="19">
        <f>IF(C238&lt;&gt;"",SUBTOTAL(103,$C$3:$C238),"")</f>
        <v>227</v>
      </c>
      <c r="B238" s="19" t="s">
        <v>1499</v>
      </c>
      <c r="C238" s="20" t="s">
        <v>1500</v>
      </c>
      <c r="D238" s="19" t="s">
        <v>291</v>
      </c>
      <c r="E238" s="21">
        <v>12</v>
      </c>
      <c r="F238" s="22" t="s">
        <v>1500</v>
      </c>
      <c r="G238" s="22" t="s">
        <v>1501</v>
      </c>
      <c r="H238" s="22" t="s">
        <v>1431</v>
      </c>
      <c r="I238" s="22" t="s">
        <v>766</v>
      </c>
      <c r="J238" s="23">
        <v>945000</v>
      </c>
      <c r="K238" s="23">
        <v>11340000</v>
      </c>
      <c r="L238" s="23" t="s">
        <v>1088</v>
      </c>
      <c r="M238" s="67" t="s">
        <v>1513</v>
      </c>
    </row>
    <row r="239" spans="1:13" ht="25.5">
      <c r="A239" s="19">
        <f>IF(C239&lt;&gt;"",SUBTOTAL(103,$C$3:$C239),"")</f>
        <v>228</v>
      </c>
      <c r="B239" s="19" t="s">
        <v>1505</v>
      </c>
      <c r="C239" s="20" t="s">
        <v>1506</v>
      </c>
      <c r="D239" s="19" t="s">
        <v>1372</v>
      </c>
      <c r="E239" s="21">
        <v>12</v>
      </c>
      <c r="F239" s="22" t="s">
        <v>1506</v>
      </c>
      <c r="G239" s="22" t="s">
        <v>1501</v>
      </c>
      <c r="H239" s="22" t="s">
        <v>1431</v>
      </c>
      <c r="I239" s="22" t="s">
        <v>766</v>
      </c>
      <c r="J239" s="23">
        <v>945000</v>
      </c>
      <c r="K239" s="23">
        <v>11340000</v>
      </c>
      <c r="L239" s="23" t="s">
        <v>1088</v>
      </c>
      <c r="M239" s="67" t="s">
        <v>1513</v>
      </c>
    </row>
    <row r="240" spans="1:13" ht="25.5">
      <c r="A240" s="19">
        <f>IF(C240&lt;&gt;"",SUBTOTAL(103,$C$3:$C240),"")</f>
        <v>229</v>
      </c>
      <c r="B240" s="19" t="s">
        <v>1509</v>
      </c>
      <c r="C240" s="20" t="s">
        <v>1510</v>
      </c>
      <c r="D240" s="19" t="s">
        <v>291</v>
      </c>
      <c r="E240" s="21">
        <v>200</v>
      </c>
      <c r="F240" s="22" t="s">
        <v>1511</v>
      </c>
      <c r="G240" s="22" t="s">
        <v>1512</v>
      </c>
      <c r="H240" s="22" t="s">
        <v>1180</v>
      </c>
      <c r="I240" s="22" t="s">
        <v>1181</v>
      </c>
      <c r="J240" s="23">
        <v>231000</v>
      </c>
      <c r="K240" s="23">
        <v>46200000</v>
      </c>
      <c r="L240" s="23" t="s">
        <v>1088</v>
      </c>
      <c r="M240" s="67" t="s">
        <v>1513</v>
      </c>
    </row>
    <row r="241" spans="1:13" ht="28.5">
      <c r="A241" s="63">
        <f>COUNTBLANK($C$3:C241)</f>
        <v>10</v>
      </c>
      <c r="B241" s="50" t="s">
        <v>1601</v>
      </c>
      <c r="C241" s="20"/>
      <c r="D241" s="19"/>
      <c r="E241" s="21"/>
      <c r="F241" s="22"/>
      <c r="G241" s="22"/>
      <c r="H241" s="22"/>
      <c r="I241" s="22"/>
      <c r="J241" s="72">
        <v>54584750</v>
      </c>
      <c r="K241" s="73"/>
      <c r="L241" s="58" t="str">
        <f>L242</f>
        <v> HC10. Hóa dược VN</v>
      </c>
      <c r="M241" s="67" t="s">
        <v>1513</v>
      </c>
    </row>
    <row r="242" spans="1:13" ht="39" customHeight="1">
      <c r="A242" s="19">
        <f>IF(C242&lt;&gt;"",SUBTOTAL(103,$C$3:$C242),"")</f>
        <v>230</v>
      </c>
      <c r="B242" s="19" t="s">
        <v>1056</v>
      </c>
      <c r="C242" s="20" t="s">
        <v>1057</v>
      </c>
      <c r="D242" s="19" t="s">
        <v>337</v>
      </c>
      <c r="E242" s="21">
        <v>1</v>
      </c>
      <c r="F242" s="22" t="s">
        <v>1058</v>
      </c>
      <c r="G242" s="22" t="s">
        <v>1059</v>
      </c>
      <c r="H242" s="22" t="s">
        <v>1060</v>
      </c>
      <c r="I242" s="22" t="s">
        <v>1061</v>
      </c>
      <c r="J242" s="23">
        <v>2500000</v>
      </c>
      <c r="K242" s="23">
        <v>2500000</v>
      </c>
      <c r="L242" s="23" t="s">
        <v>1062</v>
      </c>
      <c r="M242" s="67" t="s">
        <v>1513</v>
      </c>
    </row>
    <row r="243" spans="1:13" ht="39" customHeight="1">
      <c r="A243" s="19">
        <f>IF(C243&lt;&gt;"",SUBTOTAL(103,$C$3:$C243),"")</f>
        <v>231</v>
      </c>
      <c r="B243" s="19" t="s">
        <v>1076</v>
      </c>
      <c r="C243" s="20" t="s">
        <v>1077</v>
      </c>
      <c r="D243" s="19" t="s">
        <v>17</v>
      </c>
      <c r="E243" s="21">
        <v>1</v>
      </c>
      <c r="F243" s="22" t="s">
        <v>1078</v>
      </c>
      <c r="G243" s="22" t="s">
        <v>1079</v>
      </c>
      <c r="H243" s="22" t="s">
        <v>1080</v>
      </c>
      <c r="I243" s="22" t="s">
        <v>1080</v>
      </c>
      <c r="J243" s="23">
        <v>176000</v>
      </c>
      <c r="K243" s="23">
        <v>176000</v>
      </c>
      <c r="L243" s="23" t="s">
        <v>1062</v>
      </c>
      <c r="M243" s="67" t="s">
        <v>1513</v>
      </c>
    </row>
    <row r="244" spans="1:13" ht="39" customHeight="1">
      <c r="A244" s="19">
        <f>IF(C244&lt;&gt;"",SUBTOTAL(103,$C$3:$C244),"")</f>
        <v>232</v>
      </c>
      <c r="B244" s="19" t="s">
        <v>1081</v>
      </c>
      <c r="C244" s="20" t="s">
        <v>1082</v>
      </c>
      <c r="D244" s="19" t="s">
        <v>291</v>
      </c>
      <c r="E244" s="21">
        <v>1</v>
      </c>
      <c r="F244" s="22" t="s">
        <v>1083</v>
      </c>
      <c r="G244" s="22" t="s">
        <v>1079</v>
      </c>
      <c r="H244" s="22" t="s">
        <v>1080</v>
      </c>
      <c r="I244" s="22" t="s">
        <v>1080</v>
      </c>
      <c r="J244" s="23">
        <v>49500</v>
      </c>
      <c r="K244" s="23">
        <v>49500</v>
      </c>
      <c r="L244" s="23" t="s">
        <v>1062</v>
      </c>
      <c r="M244" s="67" t="s">
        <v>1513</v>
      </c>
    </row>
    <row r="245" spans="1:13" ht="39" customHeight="1">
      <c r="A245" s="19">
        <f>IF(C245&lt;&gt;"",SUBTOTAL(103,$C$3:$C245),"")</f>
        <v>233</v>
      </c>
      <c r="B245" s="19" t="s">
        <v>1089</v>
      </c>
      <c r="C245" s="20" t="s">
        <v>1090</v>
      </c>
      <c r="D245" s="19" t="s">
        <v>17</v>
      </c>
      <c r="E245" s="21">
        <v>1</v>
      </c>
      <c r="F245" s="22" t="s">
        <v>1091</v>
      </c>
      <c r="G245" s="22" t="s">
        <v>1079</v>
      </c>
      <c r="H245" s="22" t="s">
        <v>1080</v>
      </c>
      <c r="I245" s="22" t="s">
        <v>1080</v>
      </c>
      <c r="J245" s="23">
        <v>66000</v>
      </c>
      <c r="K245" s="23">
        <v>66000</v>
      </c>
      <c r="L245" s="23" t="s">
        <v>1062</v>
      </c>
      <c r="M245" s="67" t="s">
        <v>1513</v>
      </c>
    </row>
    <row r="246" spans="1:13" ht="39" customHeight="1">
      <c r="A246" s="19">
        <f>IF(C246&lt;&gt;"",SUBTOTAL(103,$C$3:$C246),"")</f>
        <v>234</v>
      </c>
      <c r="B246" s="19" t="s">
        <v>1344</v>
      </c>
      <c r="C246" s="20" t="s">
        <v>1345</v>
      </c>
      <c r="D246" s="19" t="s">
        <v>77</v>
      </c>
      <c r="E246" s="21">
        <v>1000</v>
      </c>
      <c r="F246" s="22" t="s">
        <v>1345</v>
      </c>
      <c r="G246" s="22" t="s">
        <v>1079</v>
      </c>
      <c r="H246" s="22" t="s">
        <v>1080</v>
      </c>
      <c r="I246" s="22" t="s">
        <v>1080</v>
      </c>
      <c r="J246" s="23">
        <v>237.6</v>
      </c>
      <c r="K246" s="23">
        <v>237600</v>
      </c>
      <c r="L246" s="23" t="s">
        <v>1062</v>
      </c>
      <c r="M246" s="67" t="s">
        <v>1513</v>
      </c>
    </row>
    <row r="247" spans="1:13" ht="39" customHeight="1">
      <c r="A247" s="19">
        <f>IF(C247&lt;&gt;"",SUBTOTAL(103,$C$3:$C247),"")</f>
        <v>235</v>
      </c>
      <c r="B247" s="19" t="s">
        <v>1348</v>
      </c>
      <c r="C247" s="20" t="s">
        <v>1349</v>
      </c>
      <c r="D247" s="19" t="s">
        <v>291</v>
      </c>
      <c r="E247" s="21">
        <v>20</v>
      </c>
      <c r="F247" s="22" t="s">
        <v>1349</v>
      </c>
      <c r="G247" s="22" t="s">
        <v>1202</v>
      </c>
      <c r="H247" s="22" t="s">
        <v>1080</v>
      </c>
      <c r="I247" s="22" t="s">
        <v>1080</v>
      </c>
      <c r="J247" s="23">
        <v>38500</v>
      </c>
      <c r="K247" s="23">
        <v>770000</v>
      </c>
      <c r="L247" s="23" t="s">
        <v>1062</v>
      </c>
      <c r="M247" s="67" t="s">
        <v>1513</v>
      </c>
    </row>
    <row r="248" spans="1:13" ht="39" customHeight="1">
      <c r="A248" s="19">
        <f>IF(C248&lt;&gt;"",SUBTOTAL(103,$C$3:$C248),"")</f>
        <v>236</v>
      </c>
      <c r="B248" s="19" t="s">
        <v>1354</v>
      </c>
      <c r="C248" s="20" t="s">
        <v>1355</v>
      </c>
      <c r="D248" s="19" t="s">
        <v>77</v>
      </c>
      <c r="E248" s="21">
        <v>2000</v>
      </c>
      <c r="F248" s="22" t="s">
        <v>1355</v>
      </c>
      <c r="G248" s="22" t="s">
        <v>1202</v>
      </c>
      <c r="H248" s="22" t="s">
        <v>1080</v>
      </c>
      <c r="I248" s="22" t="s">
        <v>1080</v>
      </c>
      <c r="J248" s="23">
        <v>68.2</v>
      </c>
      <c r="K248" s="23">
        <v>136400</v>
      </c>
      <c r="L248" s="23" t="s">
        <v>1062</v>
      </c>
      <c r="M248" s="67" t="s">
        <v>1513</v>
      </c>
    </row>
    <row r="249" spans="1:13" ht="39" customHeight="1">
      <c r="A249" s="19">
        <f>IF(C249&lt;&gt;"",SUBTOTAL(103,$C$3:$C249),"")</f>
        <v>237</v>
      </c>
      <c r="B249" s="19" t="s">
        <v>1361</v>
      </c>
      <c r="C249" s="20" t="s">
        <v>1362</v>
      </c>
      <c r="D249" s="19" t="s">
        <v>77</v>
      </c>
      <c r="E249" s="21">
        <v>500</v>
      </c>
      <c r="F249" s="22" t="s">
        <v>1362</v>
      </c>
      <c r="G249" s="22" t="s">
        <v>1079</v>
      </c>
      <c r="H249" s="22" t="s">
        <v>1080</v>
      </c>
      <c r="I249" s="22" t="s">
        <v>1080</v>
      </c>
      <c r="J249" s="23">
        <v>262.9</v>
      </c>
      <c r="K249" s="23">
        <v>131450</v>
      </c>
      <c r="L249" s="23" t="s">
        <v>1062</v>
      </c>
      <c r="M249" s="67" t="s">
        <v>1513</v>
      </c>
    </row>
    <row r="250" spans="1:13" ht="39" customHeight="1">
      <c r="A250" s="19">
        <f>IF(C250&lt;&gt;"",SUBTOTAL(103,$C$3:$C250),"")</f>
        <v>238</v>
      </c>
      <c r="B250" s="19" t="s">
        <v>1375</v>
      </c>
      <c r="C250" s="20" t="s">
        <v>1376</v>
      </c>
      <c r="D250" s="19" t="s">
        <v>291</v>
      </c>
      <c r="E250" s="21">
        <v>500</v>
      </c>
      <c r="F250" s="22" t="s">
        <v>1376</v>
      </c>
      <c r="G250" s="22" t="s">
        <v>1202</v>
      </c>
      <c r="H250" s="22" t="s">
        <v>1377</v>
      </c>
      <c r="I250" s="22" t="s">
        <v>1378</v>
      </c>
      <c r="J250" s="23">
        <v>34650</v>
      </c>
      <c r="K250" s="23">
        <v>17325000</v>
      </c>
      <c r="L250" s="23" t="s">
        <v>1062</v>
      </c>
      <c r="M250" s="67" t="s">
        <v>1513</v>
      </c>
    </row>
    <row r="251" spans="1:13" ht="39" customHeight="1">
      <c r="A251" s="19">
        <f>IF(C251&lt;&gt;"",SUBTOTAL(103,$C$3:$C251),"")</f>
        <v>239</v>
      </c>
      <c r="B251" s="19" t="s">
        <v>1403</v>
      </c>
      <c r="C251" s="20" t="s">
        <v>1404</v>
      </c>
      <c r="D251" s="19" t="s">
        <v>1372</v>
      </c>
      <c r="E251" s="21">
        <v>1500</v>
      </c>
      <c r="F251" s="22" t="s">
        <v>1405</v>
      </c>
      <c r="G251" s="22" t="s">
        <v>1202</v>
      </c>
      <c r="H251" s="22" t="s">
        <v>1377</v>
      </c>
      <c r="I251" s="22" t="s">
        <v>1378</v>
      </c>
      <c r="J251" s="23">
        <v>16800</v>
      </c>
      <c r="K251" s="23">
        <v>25200000</v>
      </c>
      <c r="L251" s="23" t="s">
        <v>1062</v>
      </c>
      <c r="M251" s="67" t="s">
        <v>1513</v>
      </c>
    </row>
    <row r="252" spans="1:13" ht="39" customHeight="1">
      <c r="A252" s="19">
        <f>IF(C252&lt;&gt;"",SUBTOTAL(103,$C$3:$C252),"")</f>
        <v>240</v>
      </c>
      <c r="B252" s="19" t="s">
        <v>1418</v>
      </c>
      <c r="C252" s="20" t="s">
        <v>1419</v>
      </c>
      <c r="D252" s="19" t="s">
        <v>77</v>
      </c>
      <c r="E252" s="21">
        <v>3000</v>
      </c>
      <c r="F252" s="22" t="s">
        <v>1419</v>
      </c>
      <c r="G252" s="22" t="s">
        <v>1079</v>
      </c>
      <c r="H252" s="22" t="s">
        <v>1080</v>
      </c>
      <c r="I252" s="22" t="s">
        <v>1080</v>
      </c>
      <c r="J252" s="23">
        <v>127.6</v>
      </c>
      <c r="K252" s="23">
        <v>382800</v>
      </c>
      <c r="L252" s="23" t="s">
        <v>1062</v>
      </c>
      <c r="M252" s="67" t="s">
        <v>1513</v>
      </c>
    </row>
    <row r="253" spans="1:13" ht="39" customHeight="1">
      <c r="A253" s="19">
        <f>IF(C253&lt;&gt;"",SUBTOTAL(103,$C$3:$C253),"")</f>
        <v>241</v>
      </c>
      <c r="B253" s="19" t="s">
        <v>1426</v>
      </c>
      <c r="C253" s="20" t="s">
        <v>1427</v>
      </c>
      <c r="D253" s="19" t="s">
        <v>77</v>
      </c>
      <c r="E253" s="21">
        <v>20000</v>
      </c>
      <c r="F253" s="22" t="s">
        <v>1427</v>
      </c>
      <c r="G253" s="22" t="s">
        <v>1336</v>
      </c>
      <c r="H253" s="22" t="s">
        <v>1377</v>
      </c>
      <c r="I253" s="22" t="s">
        <v>1378</v>
      </c>
      <c r="J253" s="23">
        <v>63</v>
      </c>
      <c r="K253" s="23">
        <v>1260000</v>
      </c>
      <c r="L253" s="23" t="s">
        <v>1062</v>
      </c>
      <c r="M253" s="67" t="s">
        <v>1513</v>
      </c>
    </row>
    <row r="254" spans="1:13" ht="39" customHeight="1">
      <c r="A254" s="19">
        <f>IF(C254&lt;&gt;"",SUBTOTAL(103,$C$3:$C254),"")</f>
        <v>242</v>
      </c>
      <c r="B254" s="19" t="s">
        <v>1428</v>
      </c>
      <c r="C254" s="20" t="s">
        <v>1429</v>
      </c>
      <c r="D254" s="19" t="s">
        <v>77</v>
      </c>
      <c r="E254" s="21">
        <v>10000</v>
      </c>
      <c r="F254" s="22" t="s">
        <v>1429</v>
      </c>
      <c r="G254" s="22" t="s">
        <v>1430</v>
      </c>
      <c r="H254" s="22" t="s">
        <v>1431</v>
      </c>
      <c r="I254" s="22" t="s">
        <v>766</v>
      </c>
      <c r="J254" s="23">
        <v>94.5</v>
      </c>
      <c r="K254" s="23">
        <v>945000</v>
      </c>
      <c r="L254" s="23" t="s">
        <v>1062</v>
      </c>
      <c r="M254" s="67" t="s">
        <v>1513</v>
      </c>
    </row>
    <row r="255" spans="1:13" ht="39" customHeight="1">
      <c r="A255" s="19">
        <f>IF(C255&lt;&gt;"",SUBTOTAL(103,$C$3:$C255),"")</f>
        <v>243</v>
      </c>
      <c r="B255" s="19" t="s">
        <v>1434</v>
      </c>
      <c r="C255" s="20" t="s">
        <v>1435</v>
      </c>
      <c r="D255" s="19" t="s">
        <v>77</v>
      </c>
      <c r="E255" s="21">
        <v>1000</v>
      </c>
      <c r="F255" s="22" t="s">
        <v>1435</v>
      </c>
      <c r="G255" s="22" t="s">
        <v>1079</v>
      </c>
      <c r="H255" s="22" t="s">
        <v>1080</v>
      </c>
      <c r="I255" s="22" t="s">
        <v>1080</v>
      </c>
      <c r="J255" s="23">
        <v>50</v>
      </c>
      <c r="K255" s="23">
        <v>50000</v>
      </c>
      <c r="L255" s="23" t="s">
        <v>1062</v>
      </c>
      <c r="M255" s="67" t="s">
        <v>1513</v>
      </c>
    </row>
    <row r="256" spans="1:13" ht="39" customHeight="1">
      <c r="A256" s="19">
        <f>IF(C256&lt;&gt;"",SUBTOTAL(103,$C$3:$C256),"")</f>
        <v>244</v>
      </c>
      <c r="B256" s="19" t="s">
        <v>1440</v>
      </c>
      <c r="C256" s="20" t="s">
        <v>1441</v>
      </c>
      <c r="D256" s="19" t="s">
        <v>77</v>
      </c>
      <c r="E256" s="21">
        <v>10000</v>
      </c>
      <c r="F256" s="22" t="s">
        <v>1441</v>
      </c>
      <c r="G256" s="22" t="s">
        <v>1079</v>
      </c>
      <c r="H256" s="22" t="s">
        <v>1080</v>
      </c>
      <c r="I256" s="22" t="s">
        <v>1080</v>
      </c>
      <c r="J256" s="23">
        <v>83.6</v>
      </c>
      <c r="K256" s="23">
        <v>836000</v>
      </c>
      <c r="L256" s="23" t="s">
        <v>1062</v>
      </c>
      <c r="M256" s="67" t="s">
        <v>1513</v>
      </c>
    </row>
    <row r="257" spans="1:13" ht="39" customHeight="1">
      <c r="A257" s="19">
        <f>IF(C257&lt;&gt;"",SUBTOTAL(103,$C$3:$C257),"")</f>
        <v>245</v>
      </c>
      <c r="B257" s="19" t="s">
        <v>1442</v>
      </c>
      <c r="C257" s="20" t="s">
        <v>1443</v>
      </c>
      <c r="D257" s="19" t="s">
        <v>77</v>
      </c>
      <c r="E257" s="21">
        <v>1000</v>
      </c>
      <c r="F257" s="22" t="s">
        <v>1443</v>
      </c>
      <c r="G257" s="22" t="s">
        <v>1079</v>
      </c>
      <c r="H257" s="22" t="s">
        <v>1080</v>
      </c>
      <c r="I257" s="22" t="s">
        <v>1080</v>
      </c>
      <c r="J257" s="23">
        <v>88</v>
      </c>
      <c r="K257" s="23">
        <v>88000</v>
      </c>
      <c r="L257" s="23" t="s">
        <v>1062</v>
      </c>
      <c r="M257" s="67" t="s">
        <v>1513</v>
      </c>
    </row>
    <row r="258" spans="1:13" ht="39" customHeight="1">
      <c r="A258" s="19">
        <f>IF(C258&lt;&gt;"",SUBTOTAL(103,$C$3:$C258),"")</f>
        <v>246</v>
      </c>
      <c r="B258" s="19" t="s">
        <v>1450</v>
      </c>
      <c r="C258" s="20" t="s">
        <v>1451</v>
      </c>
      <c r="D258" s="19" t="s">
        <v>77</v>
      </c>
      <c r="E258" s="21">
        <v>1000</v>
      </c>
      <c r="F258" s="22" t="s">
        <v>1451</v>
      </c>
      <c r="G258" s="22" t="s">
        <v>1079</v>
      </c>
      <c r="H258" s="22" t="s">
        <v>1080</v>
      </c>
      <c r="I258" s="22" t="s">
        <v>1080</v>
      </c>
      <c r="J258" s="23">
        <v>198</v>
      </c>
      <c r="K258" s="23">
        <v>198000</v>
      </c>
      <c r="L258" s="23" t="s">
        <v>1062</v>
      </c>
      <c r="M258" s="67" t="s">
        <v>1513</v>
      </c>
    </row>
    <row r="259" spans="1:13" ht="39" customHeight="1">
      <c r="A259" s="19">
        <f>IF(C259&lt;&gt;"",SUBTOTAL(103,$C$3:$C259),"")</f>
        <v>247</v>
      </c>
      <c r="B259" s="19" t="s">
        <v>1472</v>
      </c>
      <c r="C259" s="20" t="s">
        <v>1473</v>
      </c>
      <c r="D259" s="19" t="s">
        <v>77</v>
      </c>
      <c r="E259" s="21">
        <v>2000</v>
      </c>
      <c r="F259" s="22" t="s">
        <v>1473</v>
      </c>
      <c r="G259" s="22" t="s">
        <v>1079</v>
      </c>
      <c r="H259" s="22" t="s">
        <v>1080</v>
      </c>
      <c r="I259" s="22" t="s">
        <v>1080</v>
      </c>
      <c r="J259" s="23">
        <v>132</v>
      </c>
      <c r="K259" s="23">
        <v>264000</v>
      </c>
      <c r="L259" s="23" t="s">
        <v>1062</v>
      </c>
      <c r="M259" s="67" t="s">
        <v>1513</v>
      </c>
    </row>
    <row r="260" spans="1:13" ht="28.5">
      <c r="A260" s="63">
        <f>COUNTBLANK($C$3:C260)</f>
        <v>11</v>
      </c>
      <c r="B260" s="50" t="s">
        <v>1596</v>
      </c>
      <c r="C260" s="20"/>
      <c r="D260" s="19"/>
      <c r="E260" s="21"/>
      <c r="F260" s="22"/>
      <c r="G260" s="22"/>
      <c r="H260" s="22"/>
      <c r="I260" s="22"/>
      <c r="J260" s="72">
        <v>108900000</v>
      </c>
      <c r="K260" s="73"/>
      <c r="L260" s="58" t="str">
        <f>L261</f>
        <v> HC11. Toàn Cầu</v>
      </c>
      <c r="M260" s="67" t="s">
        <v>1513</v>
      </c>
    </row>
    <row r="261" spans="1:13" ht="38.25">
      <c r="A261" s="19">
        <f>IF(C261&lt;&gt;"",SUBTOTAL(103,$C$3:$C261),"")</f>
        <v>248</v>
      </c>
      <c r="B261" s="19" t="s">
        <v>318</v>
      </c>
      <c r="C261" s="20" t="s">
        <v>319</v>
      </c>
      <c r="D261" s="19" t="s">
        <v>291</v>
      </c>
      <c r="E261" s="21">
        <v>5</v>
      </c>
      <c r="F261" s="22" t="s">
        <v>320</v>
      </c>
      <c r="G261" s="22" t="s">
        <v>321</v>
      </c>
      <c r="H261" s="22" t="s">
        <v>322</v>
      </c>
      <c r="I261" s="22" t="s">
        <v>64</v>
      </c>
      <c r="J261" s="23">
        <v>7260000</v>
      </c>
      <c r="K261" s="23">
        <v>36300000</v>
      </c>
      <c r="L261" s="23" t="s">
        <v>323</v>
      </c>
      <c r="M261" s="67" t="s">
        <v>1513</v>
      </c>
    </row>
    <row r="262" spans="1:13" ht="63.75">
      <c r="A262" s="19">
        <f>IF(C262&lt;&gt;"",SUBTOTAL(103,$C$3:$C262),"")</f>
        <v>249</v>
      </c>
      <c r="B262" s="19" t="s">
        <v>328</v>
      </c>
      <c r="C262" s="20" t="s">
        <v>329</v>
      </c>
      <c r="D262" s="19" t="s">
        <v>28</v>
      </c>
      <c r="E262" s="21">
        <v>10</v>
      </c>
      <c r="F262" s="22" t="s">
        <v>330</v>
      </c>
      <c r="G262" s="22" t="s">
        <v>331</v>
      </c>
      <c r="H262" s="22" t="s">
        <v>322</v>
      </c>
      <c r="I262" s="22" t="s">
        <v>64</v>
      </c>
      <c r="J262" s="23">
        <v>7260000</v>
      </c>
      <c r="K262" s="23">
        <v>72600000</v>
      </c>
      <c r="L262" s="23" t="s">
        <v>323</v>
      </c>
      <c r="M262" s="67" t="s">
        <v>1513</v>
      </c>
    </row>
    <row r="263" spans="1:13" ht="28.5">
      <c r="A263" s="63">
        <f>COUNTBLANK($C$3:C263)</f>
        <v>12</v>
      </c>
      <c r="B263" s="50" t="s">
        <v>1602</v>
      </c>
      <c r="C263" s="20"/>
      <c r="D263" s="19"/>
      <c r="E263" s="21"/>
      <c r="F263" s="22"/>
      <c r="G263" s="22"/>
      <c r="H263" s="22"/>
      <c r="I263" s="22"/>
      <c r="J263" s="72">
        <v>1970500000</v>
      </c>
      <c r="K263" s="73"/>
      <c r="L263" s="58" t="str">
        <f>L264</f>
        <v> HC12. Vạn Xuân</v>
      </c>
      <c r="M263" s="67" t="s">
        <v>1513</v>
      </c>
    </row>
    <row r="264" spans="1:13" ht="25.5">
      <c r="A264" s="19">
        <f>IF(C264&lt;&gt;"",SUBTOTAL(103,$C$3:$C264),"")</f>
        <v>250</v>
      </c>
      <c r="B264" s="19" t="s">
        <v>1008</v>
      </c>
      <c r="C264" s="20" t="s">
        <v>1009</v>
      </c>
      <c r="D264" s="19" t="s">
        <v>1010</v>
      </c>
      <c r="E264" s="21">
        <v>30</v>
      </c>
      <c r="F264" s="22" t="s">
        <v>1011</v>
      </c>
      <c r="G264" s="22" t="s">
        <v>1012</v>
      </c>
      <c r="H264" s="22" t="s">
        <v>1013</v>
      </c>
      <c r="I264" s="22" t="s">
        <v>1014</v>
      </c>
      <c r="J264" s="23">
        <v>9900000</v>
      </c>
      <c r="K264" s="23">
        <v>297000000</v>
      </c>
      <c r="L264" s="23" t="s">
        <v>1015</v>
      </c>
      <c r="M264" s="67" t="s">
        <v>1513</v>
      </c>
    </row>
    <row r="265" spans="1:13" ht="25.5">
      <c r="A265" s="19">
        <f>IF(C265&lt;&gt;"",SUBTOTAL(103,$C$3:$C265),"")</f>
        <v>251</v>
      </c>
      <c r="B265" s="19" t="s">
        <v>1016</v>
      </c>
      <c r="C265" s="20" t="s">
        <v>1017</v>
      </c>
      <c r="D265" s="19" t="s">
        <v>1010</v>
      </c>
      <c r="E265" s="21">
        <v>180</v>
      </c>
      <c r="F265" s="22" t="s">
        <v>1018</v>
      </c>
      <c r="G265" s="22" t="s">
        <v>1019</v>
      </c>
      <c r="H265" s="22" t="s">
        <v>1013</v>
      </c>
      <c r="I265" s="22" t="s">
        <v>1014</v>
      </c>
      <c r="J265" s="23">
        <v>3200000</v>
      </c>
      <c r="K265" s="23">
        <v>576000000</v>
      </c>
      <c r="L265" s="23" t="s">
        <v>1015</v>
      </c>
      <c r="M265" s="67" t="s">
        <v>1513</v>
      </c>
    </row>
    <row r="266" spans="1:13" ht="25.5">
      <c r="A266" s="19">
        <f>IF(C266&lt;&gt;"",SUBTOTAL(103,$C$3:$C266),"")</f>
        <v>252</v>
      </c>
      <c r="B266" s="19" t="s">
        <v>1092</v>
      </c>
      <c r="C266" s="20" t="s">
        <v>1093</v>
      </c>
      <c r="D266" s="19" t="s">
        <v>17</v>
      </c>
      <c r="E266" s="21">
        <v>15</v>
      </c>
      <c r="F266" s="22" t="s">
        <v>1094</v>
      </c>
      <c r="G266" s="22" t="s">
        <v>1095</v>
      </c>
      <c r="H266" s="22" t="s">
        <v>1096</v>
      </c>
      <c r="I266" s="22" t="s">
        <v>294</v>
      </c>
      <c r="J266" s="23">
        <v>4000000</v>
      </c>
      <c r="K266" s="23">
        <v>60000000</v>
      </c>
      <c r="L266" s="23" t="s">
        <v>1015</v>
      </c>
      <c r="M266" s="67" t="s">
        <v>1513</v>
      </c>
    </row>
    <row r="267" spans="1:13" ht="25.5">
      <c r="A267" s="19">
        <f>IF(C267&lt;&gt;"",SUBTOTAL(103,$C$3:$C267),"")</f>
        <v>253</v>
      </c>
      <c r="B267" s="19" t="s">
        <v>1171</v>
      </c>
      <c r="C267" s="20" t="s">
        <v>1172</v>
      </c>
      <c r="D267" s="19" t="s">
        <v>1010</v>
      </c>
      <c r="E267" s="21">
        <v>80</v>
      </c>
      <c r="F267" s="22" t="s">
        <v>1173</v>
      </c>
      <c r="G267" s="22" t="s">
        <v>1012</v>
      </c>
      <c r="H267" s="22" t="s">
        <v>1013</v>
      </c>
      <c r="I267" s="22" t="s">
        <v>1014</v>
      </c>
      <c r="J267" s="23">
        <v>6600000</v>
      </c>
      <c r="K267" s="23">
        <v>528000000</v>
      </c>
      <c r="L267" s="23" t="s">
        <v>1015</v>
      </c>
      <c r="M267" s="67" t="s">
        <v>1513</v>
      </c>
    </row>
    <row r="268" spans="1:13" ht="25.5">
      <c r="A268" s="19">
        <f>IF(C268&lt;&gt;"",SUBTOTAL(103,$C$3:$C268),"")</f>
        <v>254</v>
      </c>
      <c r="B268" s="19" t="s">
        <v>1182</v>
      </c>
      <c r="C268" s="20" t="s">
        <v>1183</v>
      </c>
      <c r="D268" s="19" t="s">
        <v>291</v>
      </c>
      <c r="E268" s="21">
        <v>15</v>
      </c>
      <c r="F268" s="22" t="s">
        <v>1183</v>
      </c>
      <c r="G268" s="22" t="s">
        <v>1184</v>
      </c>
      <c r="H268" s="22" t="s">
        <v>1013</v>
      </c>
      <c r="I268" s="22" t="s">
        <v>1014</v>
      </c>
      <c r="J268" s="23">
        <v>1000000</v>
      </c>
      <c r="K268" s="23">
        <v>15000000</v>
      </c>
      <c r="L268" s="23" t="s">
        <v>1015</v>
      </c>
      <c r="M268" s="67" t="s">
        <v>1513</v>
      </c>
    </row>
    <row r="269" spans="1:13" ht="25.5">
      <c r="A269" s="19">
        <f>IF(C269&lt;&gt;"",SUBTOTAL(103,$C$3:$C269),"")</f>
        <v>255</v>
      </c>
      <c r="B269" s="19" t="s">
        <v>1208</v>
      </c>
      <c r="C269" s="20" t="s">
        <v>1209</v>
      </c>
      <c r="D269" s="19" t="s">
        <v>1010</v>
      </c>
      <c r="E269" s="21">
        <v>35</v>
      </c>
      <c r="F269" s="22" t="s">
        <v>1209</v>
      </c>
      <c r="G269" s="22" t="s">
        <v>1019</v>
      </c>
      <c r="H269" s="22" t="s">
        <v>1210</v>
      </c>
      <c r="I269" s="22" t="s">
        <v>1211</v>
      </c>
      <c r="J269" s="23">
        <v>3700000</v>
      </c>
      <c r="K269" s="23">
        <v>129500000</v>
      </c>
      <c r="L269" s="23" t="s">
        <v>1015</v>
      </c>
      <c r="M269" s="67" t="s">
        <v>1513</v>
      </c>
    </row>
    <row r="270" spans="1:13" ht="25.5">
      <c r="A270" s="19">
        <f>IF(C270&lt;&gt;"",SUBTOTAL(103,$C$3:$C270),"")</f>
        <v>256</v>
      </c>
      <c r="B270" s="19" t="s">
        <v>1212</v>
      </c>
      <c r="C270" s="20" t="s">
        <v>1213</v>
      </c>
      <c r="D270" s="19" t="s">
        <v>1010</v>
      </c>
      <c r="E270" s="21">
        <v>20</v>
      </c>
      <c r="F270" s="22" t="s">
        <v>1213</v>
      </c>
      <c r="G270" s="22" t="s">
        <v>1019</v>
      </c>
      <c r="H270" s="22" t="s">
        <v>1210</v>
      </c>
      <c r="I270" s="22" t="s">
        <v>1211</v>
      </c>
      <c r="J270" s="23">
        <v>4200000</v>
      </c>
      <c r="K270" s="23">
        <v>84000000</v>
      </c>
      <c r="L270" s="23" t="s">
        <v>1015</v>
      </c>
      <c r="M270" s="67" t="s">
        <v>1513</v>
      </c>
    </row>
    <row r="271" spans="1:13" ht="25.5">
      <c r="A271" s="19">
        <f>IF(C271&lt;&gt;"",SUBTOTAL(103,$C$3:$C271),"")</f>
        <v>257</v>
      </c>
      <c r="B271" s="19" t="s">
        <v>1214</v>
      </c>
      <c r="C271" s="20" t="s">
        <v>1215</v>
      </c>
      <c r="D271" s="19" t="s">
        <v>291</v>
      </c>
      <c r="E271" s="21">
        <v>30</v>
      </c>
      <c r="F271" s="22" t="s">
        <v>1215</v>
      </c>
      <c r="G271" s="22" t="s">
        <v>1216</v>
      </c>
      <c r="H271" s="22" t="s">
        <v>1210</v>
      </c>
      <c r="I271" s="22" t="s">
        <v>1211</v>
      </c>
      <c r="J271" s="23">
        <v>1800000</v>
      </c>
      <c r="K271" s="23">
        <v>54000000</v>
      </c>
      <c r="L271" s="23" t="s">
        <v>1015</v>
      </c>
      <c r="M271" s="67" t="s">
        <v>1513</v>
      </c>
    </row>
    <row r="272" spans="1:13" ht="25.5">
      <c r="A272" s="19">
        <f>IF(C272&lt;&gt;"",SUBTOTAL(103,$C$3:$C272),"")</f>
        <v>258</v>
      </c>
      <c r="B272" s="19" t="s">
        <v>1217</v>
      </c>
      <c r="C272" s="20" t="s">
        <v>1218</v>
      </c>
      <c r="D272" s="19" t="s">
        <v>291</v>
      </c>
      <c r="E272" s="21">
        <v>10</v>
      </c>
      <c r="F272" s="22" t="s">
        <v>1219</v>
      </c>
      <c r="G272" s="22" t="s">
        <v>1220</v>
      </c>
      <c r="H272" s="22" t="s">
        <v>1210</v>
      </c>
      <c r="I272" s="22" t="s">
        <v>1211</v>
      </c>
      <c r="J272" s="23">
        <v>400000</v>
      </c>
      <c r="K272" s="23">
        <v>4000000</v>
      </c>
      <c r="L272" s="23" t="s">
        <v>1015</v>
      </c>
      <c r="M272" s="67" t="s">
        <v>1513</v>
      </c>
    </row>
    <row r="273" spans="1:13" ht="25.5">
      <c r="A273" s="19">
        <f>IF(C273&lt;&gt;"",SUBTOTAL(103,$C$3:$C273),"")</f>
        <v>259</v>
      </c>
      <c r="B273" s="19" t="s">
        <v>1221</v>
      </c>
      <c r="C273" s="20" t="s">
        <v>1222</v>
      </c>
      <c r="D273" s="19" t="s">
        <v>1010</v>
      </c>
      <c r="E273" s="21">
        <v>50</v>
      </c>
      <c r="F273" s="22" t="s">
        <v>1222</v>
      </c>
      <c r="G273" s="22" t="s">
        <v>1019</v>
      </c>
      <c r="H273" s="22" t="s">
        <v>1210</v>
      </c>
      <c r="I273" s="22" t="s">
        <v>1211</v>
      </c>
      <c r="J273" s="23">
        <v>3500000</v>
      </c>
      <c r="K273" s="23">
        <v>175000000</v>
      </c>
      <c r="L273" s="23" t="s">
        <v>1015</v>
      </c>
      <c r="M273" s="67" t="s">
        <v>1513</v>
      </c>
    </row>
    <row r="274" spans="1:13" ht="25.5">
      <c r="A274" s="19">
        <f>IF(C274&lt;&gt;"",SUBTOTAL(103,$C$3:$C274),"")</f>
        <v>260</v>
      </c>
      <c r="B274" s="19" t="s">
        <v>1223</v>
      </c>
      <c r="C274" s="20" t="s">
        <v>1224</v>
      </c>
      <c r="D274" s="19" t="s">
        <v>17</v>
      </c>
      <c r="E274" s="21">
        <v>12</v>
      </c>
      <c r="F274" s="22" t="s">
        <v>1225</v>
      </c>
      <c r="G274" s="22" t="s">
        <v>1095</v>
      </c>
      <c r="H274" s="22" t="s">
        <v>1226</v>
      </c>
      <c r="I274" s="22" t="s">
        <v>294</v>
      </c>
      <c r="J274" s="23">
        <v>4000000</v>
      </c>
      <c r="K274" s="23">
        <v>48000000</v>
      </c>
      <c r="L274" s="23" t="s">
        <v>1015</v>
      </c>
      <c r="M274" s="67" t="s">
        <v>1513</v>
      </c>
    </row>
    <row r="275" spans="1:13" ht="28.5">
      <c r="A275" s="63">
        <f>COUNTBLANK($C$3:C275)</f>
        <v>13</v>
      </c>
      <c r="B275" s="50" t="s">
        <v>1597</v>
      </c>
      <c r="C275" s="20"/>
      <c r="D275" s="19"/>
      <c r="E275" s="21"/>
      <c r="F275" s="22"/>
      <c r="G275" s="22"/>
      <c r="H275" s="22"/>
      <c r="I275" s="22"/>
      <c r="J275" s="72">
        <v>25242707950</v>
      </c>
      <c r="K275" s="73"/>
      <c r="L275" s="58" t="str">
        <f>L276</f>
        <v> HC13. Minh Tâm</v>
      </c>
      <c r="M275" s="67" t="s">
        <v>1513</v>
      </c>
    </row>
    <row r="276" spans="1:13" ht="25.5">
      <c r="A276" s="19">
        <f>IF(C276&lt;&gt;"",SUBTOTAL(103,$C$3:$C276),"")</f>
        <v>261</v>
      </c>
      <c r="B276" s="19" t="s">
        <v>373</v>
      </c>
      <c r="C276" s="20" t="s">
        <v>374</v>
      </c>
      <c r="D276" s="19" t="s">
        <v>17</v>
      </c>
      <c r="E276" s="21">
        <v>6</v>
      </c>
      <c r="F276" s="22" t="s">
        <v>375</v>
      </c>
      <c r="G276" s="22" t="s">
        <v>376</v>
      </c>
      <c r="H276" s="22" t="s">
        <v>365</v>
      </c>
      <c r="I276" s="22" t="s">
        <v>294</v>
      </c>
      <c r="J276" s="23">
        <v>2234400</v>
      </c>
      <c r="K276" s="23">
        <v>13406400</v>
      </c>
      <c r="L276" s="23" t="s">
        <v>357</v>
      </c>
      <c r="M276" s="67" t="s">
        <v>1513</v>
      </c>
    </row>
    <row r="277" spans="1:13" ht="25.5">
      <c r="A277" s="19">
        <f>IF(C277&lt;&gt;"",SUBTOTAL(103,$C$3:$C277),"")</f>
        <v>262</v>
      </c>
      <c r="B277" s="19" t="s">
        <v>377</v>
      </c>
      <c r="C277" s="20" t="s">
        <v>378</v>
      </c>
      <c r="D277" s="19" t="s">
        <v>17</v>
      </c>
      <c r="E277" s="21">
        <v>70</v>
      </c>
      <c r="F277" s="22" t="s">
        <v>379</v>
      </c>
      <c r="G277" s="22" t="s">
        <v>364</v>
      </c>
      <c r="H277" s="22" t="s">
        <v>365</v>
      </c>
      <c r="I277" s="22" t="s">
        <v>294</v>
      </c>
      <c r="J277" s="23">
        <v>8429400</v>
      </c>
      <c r="K277" s="23">
        <v>590058000</v>
      </c>
      <c r="L277" s="23" t="s">
        <v>357</v>
      </c>
      <c r="M277" s="67" t="s">
        <v>1513</v>
      </c>
    </row>
    <row r="278" spans="1:13" ht="25.5">
      <c r="A278" s="19">
        <f>IF(C278&lt;&gt;"",SUBTOTAL(103,$C$3:$C278),"")</f>
        <v>263</v>
      </c>
      <c r="B278" s="19" t="s">
        <v>380</v>
      </c>
      <c r="C278" s="20" t="s">
        <v>381</v>
      </c>
      <c r="D278" s="19" t="s">
        <v>17</v>
      </c>
      <c r="E278" s="21">
        <v>5</v>
      </c>
      <c r="F278" s="22" t="s">
        <v>382</v>
      </c>
      <c r="G278" s="22" t="s">
        <v>383</v>
      </c>
      <c r="H278" s="22" t="s">
        <v>365</v>
      </c>
      <c r="I278" s="22" t="s">
        <v>294</v>
      </c>
      <c r="J278" s="23">
        <v>4390050</v>
      </c>
      <c r="K278" s="23">
        <v>21950250</v>
      </c>
      <c r="L278" s="23" t="s">
        <v>357</v>
      </c>
      <c r="M278" s="67" t="s">
        <v>1513</v>
      </c>
    </row>
    <row r="279" spans="1:13" ht="25.5">
      <c r="A279" s="19">
        <f>IF(C279&lt;&gt;"",SUBTOTAL(103,$C$3:$C279),"")</f>
        <v>264</v>
      </c>
      <c r="B279" s="19" t="s">
        <v>384</v>
      </c>
      <c r="C279" s="20" t="s">
        <v>385</v>
      </c>
      <c r="D279" s="19" t="s">
        <v>17</v>
      </c>
      <c r="E279" s="21">
        <v>250</v>
      </c>
      <c r="F279" s="22" t="s">
        <v>386</v>
      </c>
      <c r="G279" s="22" t="s">
        <v>364</v>
      </c>
      <c r="H279" s="22" t="s">
        <v>365</v>
      </c>
      <c r="I279" s="22" t="s">
        <v>64</v>
      </c>
      <c r="J279" s="23">
        <v>5805450</v>
      </c>
      <c r="K279" s="23">
        <v>1451362500</v>
      </c>
      <c r="L279" s="23" t="s">
        <v>357</v>
      </c>
      <c r="M279" s="67" t="s">
        <v>1513</v>
      </c>
    </row>
    <row r="280" spans="1:13" ht="25.5">
      <c r="A280" s="19">
        <f>IF(C280&lt;&gt;"",SUBTOTAL(103,$C$3:$C280),"")</f>
        <v>265</v>
      </c>
      <c r="B280" s="19" t="s">
        <v>387</v>
      </c>
      <c r="C280" s="20" t="s">
        <v>388</v>
      </c>
      <c r="D280" s="19" t="s">
        <v>17</v>
      </c>
      <c r="E280" s="21">
        <v>6</v>
      </c>
      <c r="F280" s="22" t="s">
        <v>389</v>
      </c>
      <c r="G280" s="22" t="s">
        <v>390</v>
      </c>
      <c r="H280" s="22" t="s">
        <v>365</v>
      </c>
      <c r="I280" s="22" t="s">
        <v>64</v>
      </c>
      <c r="J280" s="23">
        <v>3526950</v>
      </c>
      <c r="K280" s="23">
        <v>21161700</v>
      </c>
      <c r="L280" s="23" t="s">
        <v>357</v>
      </c>
      <c r="M280" s="67" t="s">
        <v>1513</v>
      </c>
    </row>
    <row r="281" spans="1:13" ht="25.5">
      <c r="A281" s="19">
        <f>IF(C281&lt;&gt;"",SUBTOTAL(103,$C$3:$C281),"")</f>
        <v>266</v>
      </c>
      <c r="B281" s="19" t="s">
        <v>391</v>
      </c>
      <c r="C281" s="20" t="s">
        <v>392</v>
      </c>
      <c r="D281" s="19" t="s">
        <v>17</v>
      </c>
      <c r="E281" s="21">
        <v>45</v>
      </c>
      <c r="F281" s="22" t="s">
        <v>393</v>
      </c>
      <c r="G281" s="22" t="s">
        <v>364</v>
      </c>
      <c r="H281" s="22" t="s">
        <v>365</v>
      </c>
      <c r="I281" s="22" t="s">
        <v>294</v>
      </c>
      <c r="J281" s="23">
        <v>4158000</v>
      </c>
      <c r="K281" s="23">
        <v>187110000</v>
      </c>
      <c r="L281" s="23" t="s">
        <v>357</v>
      </c>
      <c r="M281" s="67" t="s">
        <v>1513</v>
      </c>
    </row>
    <row r="282" spans="1:13" ht="25.5">
      <c r="A282" s="19">
        <f>IF(C282&lt;&gt;"",SUBTOTAL(103,$C$3:$C282),"")</f>
        <v>267</v>
      </c>
      <c r="B282" s="19" t="s">
        <v>394</v>
      </c>
      <c r="C282" s="20" t="s">
        <v>395</v>
      </c>
      <c r="D282" s="19" t="s">
        <v>17</v>
      </c>
      <c r="E282" s="21">
        <v>4</v>
      </c>
      <c r="F282" s="22" t="s">
        <v>396</v>
      </c>
      <c r="G282" s="22" t="s">
        <v>397</v>
      </c>
      <c r="H282" s="22" t="s">
        <v>365</v>
      </c>
      <c r="I282" s="22" t="s">
        <v>294</v>
      </c>
      <c r="J282" s="23">
        <v>2733150</v>
      </c>
      <c r="K282" s="23">
        <v>10932600</v>
      </c>
      <c r="L282" s="23" t="s">
        <v>357</v>
      </c>
      <c r="M282" s="67" t="s">
        <v>1513</v>
      </c>
    </row>
    <row r="283" spans="1:13" ht="25.5">
      <c r="A283" s="19">
        <f>IF(C283&lt;&gt;"",SUBTOTAL(103,$C$3:$C283),"")</f>
        <v>268</v>
      </c>
      <c r="B283" s="19" t="s">
        <v>398</v>
      </c>
      <c r="C283" s="20" t="s">
        <v>399</v>
      </c>
      <c r="D283" s="19" t="s">
        <v>17</v>
      </c>
      <c r="E283" s="21">
        <v>6</v>
      </c>
      <c r="F283" s="22" t="s">
        <v>400</v>
      </c>
      <c r="G283" s="22" t="s">
        <v>364</v>
      </c>
      <c r="H283" s="22" t="s">
        <v>365</v>
      </c>
      <c r="I283" s="22" t="s">
        <v>294</v>
      </c>
      <c r="J283" s="23">
        <v>4158000</v>
      </c>
      <c r="K283" s="23">
        <v>24948000</v>
      </c>
      <c r="L283" s="23" t="s">
        <v>357</v>
      </c>
      <c r="M283" s="67" t="s">
        <v>1513</v>
      </c>
    </row>
    <row r="284" spans="1:13" ht="25.5">
      <c r="A284" s="19">
        <f>IF(C284&lt;&gt;"",SUBTOTAL(103,$C$3:$C284),"")</f>
        <v>269</v>
      </c>
      <c r="B284" s="19" t="s">
        <v>401</v>
      </c>
      <c r="C284" s="20" t="s">
        <v>402</v>
      </c>
      <c r="D284" s="19" t="s">
        <v>17</v>
      </c>
      <c r="E284" s="21">
        <v>2</v>
      </c>
      <c r="F284" s="22" t="s">
        <v>403</v>
      </c>
      <c r="G284" s="22" t="s">
        <v>404</v>
      </c>
      <c r="H284" s="22" t="s">
        <v>365</v>
      </c>
      <c r="I284" s="22" t="s">
        <v>294</v>
      </c>
      <c r="J284" s="23">
        <v>2523150</v>
      </c>
      <c r="K284" s="23">
        <v>5046300</v>
      </c>
      <c r="L284" s="23" t="s">
        <v>357</v>
      </c>
      <c r="M284" s="67" t="s">
        <v>1513</v>
      </c>
    </row>
    <row r="285" spans="1:13" ht="25.5">
      <c r="A285" s="19">
        <f>IF(C285&lt;&gt;"",SUBTOTAL(103,$C$3:$C285),"")</f>
        <v>270</v>
      </c>
      <c r="B285" s="19" t="s">
        <v>405</v>
      </c>
      <c r="C285" s="20" t="s">
        <v>406</v>
      </c>
      <c r="D285" s="19" t="s">
        <v>17</v>
      </c>
      <c r="E285" s="21">
        <v>26</v>
      </c>
      <c r="F285" s="22" t="s">
        <v>407</v>
      </c>
      <c r="G285" s="22" t="s">
        <v>364</v>
      </c>
      <c r="H285" s="22" t="s">
        <v>365</v>
      </c>
      <c r="I285" s="22" t="s">
        <v>294</v>
      </c>
      <c r="J285" s="23">
        <v>2662800</v>
      </c>
      <c r="K285" s="23">
        <v>69232800</v>
      </c>
      <c r="L285" s="23" t="s">
        <v>357</v>
      </c>
      <c r="M285" s="67" t="s">
        <v>1513</v>
      </c>
    </row>
    <row r="286" spans="1:13" ht="25.5">
      <c r="A286" s="19">
        <f>IF(C286&lt;&gt;"",SUBTOTAL(103,$C$3:$C286),"")</f>
        <v>271</v>
      </c>
      <c r="B286" s="19" t="s">
        <v>408</v>
      </c>
      <c r="C286" s="20" t="s">
        <v>409</v>
      </c>
      <c r="D286" s="19" t="s">
        <v>17</v>
      </c>
      <c r="E286" s="21">
        <v>4</v>
      </c>
      <c r="F286" s="22" t="s">
        <v>410</v>
      </c>
      <c r="G286" s="22" t="s">
        <v>390</v>
      </c>
      <c r="H286" s="22" t="s">
        <v>365</v>
      </c>
      <c r="I286" s="22" t="s">
        <v>64</v>
      </c>
      <c r="J286" s="23">
        <v>2920050</v>
      </c>
      <c r="K286" s="23">
        <v>11680200</v>
      </c>
      <c r="L286" s="23" t="s">
        <v>357</v>
      </c>
      <c r="M286" s="67" t="s">
        <v>1513</v>
      </c>
    </row>
    <row r="287" spans="1:13" ht="25.5">
      <c r="A287" s="19">
        <f>IF(C287&lt;&gt;"",SUBTOTAL(103,$C$3:$C287),"")</f>
        <v>272</v>
      </c>
      <c r="B287" s="19" t="s">
        <v>411</v>
      </c>
      <c r="C287" s="20" t="s">
        <v>412</v>
      </c>
      <c r="D287" s="19" t="s">
        <v>17</v>
      </c>
      <c r="E287" s="21">
        <v>80</v>
      </c>
      <c r="F287" s="22" t="s">
        <v>413</v>
      </c>
      <c r="G287" s="22" t="s">
        <v>364</v>
      </c>
      <c r="H287" s="22" t="s">
        <v>365</v>
      </c>
      <c r="I287" s="22" t="s">
        <v>294</v>
      </c>
      <c r="J287" s="23">
        <v>3014550</v>
      </c>
      <c r="K287" s="23">
        <v>241164000</v>
      </c>
      <c r="L287" s="23" t="s">
        <v>357</v>
      </c>
      <c r="M287" s="67" t="s">
        <v>1513</v>
      </c>
    </row>
    <row r="288" spans="1:13" ht="25.5">
      <c r="A288" s="19">
        <f>IF(C288&lt;&gt;"",SUBTOTAL(103,$C$3:$C288),"")</f>
        <v>273</v>
      </c>
      <c r="B288" s="19" t="s">
        <v>414</v>
      </c>
      <c r="C288" s="20" t="s">
        <v>415</v>
      </c>
      <c r="D288" s="19" t="s">
        <v>17</v>
      </c>
      <c r="E288" s="21">
        <v>6</v>
      </c>
      <c r="F288" s="22" t="s">
        <v>416</v>
      </c>
      <c r="G288" s="22" t="s">
        <v>390</v>
      </c>
      <c r="H288" s="22" t="s">
        <v>365</v>
      </c>
      <c r="I288" s="22" t="s">
        <v>294</v>
      </c>
      <c r="J288" s="23">
        <v>2102100</v>
      </c>
      <c r="K288" s="23">
        <v>12612600</v>
      </c>
      <c r="L288" s="23" t="s">
        <v>357</v>
      </c>
      <c r="M288" s="67" t="s">
        <v>1513</v>
      </c>
    </row>
    <row r="289" spans="1:13" ht="25.5">
      <c r="A289" s="19">
        <f>IF(C289&lt;&gt;"",SUBTOTAL(103,$C$3:$C289),"")</f>
        <v>274</v>
      </c>
      <c r="B289" s="19" t="s">
        <v>417</v>
      </c>
      <c r="C289" s="20" t="s">
        <v>418</v>
      </c>
      <c r="D289" s="19" t="s">
        <v>17</v>
      </c>
      <c r="E289" s="21">
        <v>200</v>
      </c>
      <c r="F289" s="22" t="s">
        <v>419</v>
      </c>
      <c r="G289" s="22" t="s">
        <v>364</v>
      </c>
      <c r="H289" s="22" t="s">
        <v>365</v>
      </c>
      <c r="I289" s="22" t="s">
        <v>294</v>
      </c>
      <c r="J289" s="23">
        <v>8429400</v>
      </c>
      <c r="K289" s="23">
        <v>1685880000</v>
      </c>
      <c r="L289" s="23" t="s">
        <v>357</v>
      </c>
      <c r="M289" s="67" t="s">
        <v>1513</v>
      </c>
    </row>
    <row r="290" spans="1:13" ht="25.5">
      <c r="A290" s="19">
        <f>IF(C290&lt;&gt;"",SUBTOTAL(103,$C$3:$C290),"")</f>
        <v>275</v>
      </c>
      <c r="B290" s="19" t="s">
        <v>420</v>
      </c>
      <c r="C290" s="20" t="s">
        <v>421</v>
      </c>
      <c r="D290" s="19" t="s">
        <v>17</v>
      </c>
      <c r="E290" s="21">
        <v>5</v>
      </c>
      <c r="F290" s="22" t="s">
        <v>422</v>
      </c>
      <c r="G290" s="22" t="s">
        <v>390</v>
      </c>
      <c r="H290" s="22" t="s">
        <v>365</v>
      </c>
      <c r="I290" s="22" t="s">
        <v>294</v>
      </c>
      <c r="J290" s="23">
        <v>5281500</v>
      </c>
      <c r="K290" s="23">
        <v>26407500</v>
      </c>
      <c r="L290" s="23" t="s">
        <v>357</v>
      </c>
      <c r="M290" s="67" t="s">
        <v>1513</v>
      </c>
    </row>
    <row r="291" spans="1:13" ht="25.5">
      <c r="A291" s="19">
        <f>IF(C291&lt;&gt;"",SUBTOTAL(103,$C$3:$C291),"")</f>
        <v>276</v>
      </c>
      <c r="B291" s="19" t="s">
        <v>423</v>
      </c>
      <c r="C291" s="20" t="s">
        <v>424</v>
      </c>
      <c r="D291" s="19" t="s">
        <v>17</v>
      </c>
      <c r="E291" s="21">
        <v>100</v>
      </c>
      <c r="F291" s="22" t="s">
        <v>425</v>
      </c>
      <c r="G291" s="22" t="s">
        <v>364</v>
      </c>
      <c r="H291" s="22" t="s">
        <v>365</v>
      </c>
      <c r="I291" s="22" t="s">
        <v>294</v>
      </c>
      <c r="J291" s="23">
        <v>7352100</v>
      </c>
      <c r="K291" s="23">
        <v>735210000</v>
      </c>
      <c r="L291" s="23" t="s">
        <v>357</v>
      </c>
      <c r="M291" s="67" t="s">
        <v>1513</v>
      </c>
    </row>
    <row r="292" spans="1:13" ht="25.5">
      <c r="A292" s="19">
        <f>IF(C292&lt;&gt;"",SUBTOTAL(103,$C$3:$C292),"")</f>
        <v>277</v>
      </c>
      <c r="B292" s="19" t="s">
        <v>426</v>
      </c>
      <c r="C292" s="20" t="s">
        <v>427</v>
      </c>
      <c r="D292" s="19" t="s">
        <v>17</v>
      </c>
      <c r="E292" s="21">
        <v>6</v>
      </c>
      <c r="F292" s="22" t="s">
        <v>428</v>
      </c>
      <c r="G292" s="22" t="s">
        <v>429</v>
      </c>
      <c r="H292" s="22" t="s">
        <v>365</v>
      </c>
      <c r="I292" s="22" t="s">
        <v>294</v>
      </c>
      <c r="J292" s="23">
        <v>2405000</v>
      </c>
      <c r="K292" s="23">
        <v>14430000</v>
      </c>
      <c r="L292" s="23" t="s">
        <v>357</v>
      </c>
      <c r="M292" s="67" t="s">
        <v>1513</v>
      </c>
    </row>
    <row r="293" spans="1:13" ht="25.5">
      <c r="A293" s="19">
        <f>IF(C293&lt;&gt;"",SUBTOTAL(103,$C$3:$C293),"")</f>
        <v>278</v>
      </c>
      <c r="B293" s="19" t="s">
        <v>430</v>
      </c>
      <c r="C293" s="20" t="s">
        <v>431</v>
      </c>
      <c r="D293" s="19" t="s">
        <v>17</v>
      </c>
      <c r="E293" s="21">
        <v>250</v>
      </c>
      <c r="F293" s="22" t="s">
        <v>432</v>
      </c>
      <c r="G293" s="22" t="s">
        <v>364</v>
      </c>
      <c r="H293" s="22" t="s">
        <v>365</v>
      </c>
      <c r="I293" s="22" t="s">
        <v>294</v>
      </c>
      <c r="J293" s="23">
        <v>6457500</v>
      </c>
      <c r="K293" s="23">
        <v>1614375000</v>
      </c>
      <c r="L293" s="23" t="s">
        <v>357</v>
      </c>
      <c r="M293" s="67" t="s">
        <v>1513</v>
      </c>
    </row>
    <row r="294" spans="1:13" ht="25.5">
      <c r="A294" s="19">
        <f>IF(C294&lt;&gt;"",SUBTOTAL(103,$C$3:$C294),"")</f>
        <v>279</v>
      </c>
      <c r="B294" s="19" t="s">
        <v>433</v>
      </c>
      <c r="C294" s="20" t="s">
        <v>434</v>
      </c>
      <c r="D294" s="19" t="s">
        <v>17</v>
      </c>
      <c r="E294" s="21">
        <v>6</v>
      </c>
      <c r="F294" s="22" t="s">
        <v>435</v>
      </c>
      <c r="G294" s="22" t="s">
        <v>390</v>
      </c>
      <c r="H294" s="22" t="s">
        <v>365</v>
      </c>
      <c r="I294" s="22" t="s">
        <v>294</v>
      </c>
      <c r="J294" s="23">
        <v>1893150</v>
      </c>
      <c r="K294" s="23">
        <v>11358900</v>
      </c>
      <c r="L294" s="23" t="s">
        <v>357</v>
      </c>
      <c r="M294" s="67" t="s">
        <v>1513</v>
      </c>
    </row>
    <row r="295" spans="1:13" ht="25.5">
      <c r="A295" s="19">
        <f>IF(C295&lt;&gt;"",SUBTOTAL(103,$C$3:$C295),"")</f>
        <v>280</v>
      </c>
      <c r="B295" s="19" t="s">
        <v>436</v>
      </c>
      <c r="C295" s="20" t="s">
        <v>437</v>
      </c>
      <c r="D295" s="19" t="s">
        <v>17</v>
      </c>
      <c r="E295" s="21">
        <v>80</v>
      </c>
      <c r="F295" s="22" t="s">
        <v>438</v>
      </c>
      <c r="G295" s="22" t="s">
        <v>364</v>
      </c>
      <c r="H295" s="22" t="s">
        <v>365</v>
      </c>
      <c r="I295" s="22" t="s">
        <v>294</v>
      </c>
      <c r="J295" s="23">
        <v>3014550</v>
      </c>
      <c r="K295" s="23">
        <v>241164000</v>
      </c>
      <c r="L295" s="23" t="s">
        <v>357</v>
      </c>
      <c r="M295" s="67" t="s">
        <v>1513</v>
      </c>
    </row>
    <row r="296" spans="1:13" ht="25.5">
      <c r="A296" s="19">
        <f>IF(C296&lt;&gt;"",SUBTOTAL(103,$C$3:$C296),"")</f>
        <v>281</v>
      </c>
      <c r="B296" s="19" t="s">
        <v>439</v>
      </c>
      <c r="C296" s="20" t="s">
        <v>440</v>
      </c>
      <c r="D296" s="19" t="s">
        <v>17</v>
      </c>
      <c r="E296" s="21">
        <v>6</v>
      </c>
      <c r="F296" s="22" t="s">
        <v>441</v>
      </c>
      <c r="G296" s="22" t="s">
        <v>397</v>
      </c>
      <c r="H296" s="22" t="s">
        <v>365</v>
      </c>
      <c r="I296" s="22" t="s">
        <v>294</v>
      </c>
      <c r="J296" s="23">
        <v>1682100</v>
      </c>
      <c r="K296" s="23">
        <v>10092600</v>
      </c>
      <c r="L296" s="23" t="s">
        <v>357</v>
      </c>
      <c r="M296" s="67" t="s">
        <v>1513</v>
      </c>
    </row>
    <row r="297" spans="1:13" ht="25.5">
      <c r="A297" s="19">
        <f>IF(C297&lt;&gt;"",SUBTOTAL(103,$C$3:$C297),"")</f>
        <v>282</v>
      </c>
      <c r="B297" s="19" t="s">
        <v>442</v>
      </c>
      <c r="C297" s="20" t="s">
        <v>443</v>
      </c>
      <c r="D297" s="19" t="s">
        <v>17</v>
      </c>
      <c r="E297" s="21">
        <v>40</v>
      </c>
      <c r="F297" s="22" t="s">
        <v>444</v>
      </c>
      <c r="G297" s="22" t="s">
        <v>364</v>
      </c>
      <c r="H297" s="22" t="s">
        <v>365</v>
      </c>
      <c r="I297" s="22" t="s">
        <v>294</v>
      </c>
      <c r="J297" s="23">
        <v>8429400</v>
      </c>
      <c r="K297" s="23">
        <v>337176000</v>
      </c>
      <c r="L297" s="23" t="s">
        <v>357</v>
      </c>
      <c r="M297" s="67" t="s">
        <v>1513</v>
      </c>
    </row>
    <row r="298" spans="1:13" ht="25.5">
      <c r="A298" s="19">
        <f>IF(C298&lt;&gt;"",SUBTOTAL(103,$C$3:$C298),"")</f>
        <v>283</v>
      </c>
      <c r="B298" s="19" t="s">
        <v>445</v>
      </c>
      <c r="C298" s="20" t="s">
        <v>446</v>
      </c>
      <c r="D298" s="19" t="s">
        <v>17</v>
      </c>
      <c r="E298" s="21">
        <v>5</v>
      </c>
      <c r="F298" s="22" t="s">
        <v>447</v>
      </c>
      <c r="G298" s="22" t="s">
        <v>448</v>
      </c>
      <c r="H298" s="22" t="s">
        <v>365</v>
      </c>
      <c r="I298" s="22" t="s">
        <v>294</v>
      </c>
      <c r="J298" s="23">
        <v>3340050</v>
      </c>
      <c r="K298" s="23">
        <v>16700250</v>
      </c>
      <c r="L298" s="23" t="s">
        <v>357</v>
      </c>
      <c r="M298" s="67" t="s">
        <v>1513</v>
      </c>
    </row>
    <row r="299" spans="1:13" ht="25.5">
      <c r="A299" s="19">
        <f>IF(C299&lt;&gt;"",SUBTOTAL(103,$C$3:$C299),"")</f>
        <v>284</v>
      </c>
      <c r="B299" s="19" t="s">
        <v>449</v>
      </c>
      <c r="C299" s="20" t="s">
        <v>450</v>
      </c>
      <c r="D299" s="19" t="s">
        <v>17</v>
      </c>
      <c r="E299" s="21">
        <v>12</v>
      </c>
      <c r="F299" s="22" t="s">
        <v>451</v>
      </c>
      <c r="G299" s="22" t="s">
        <v>364</v>
      </c>
      <c r="H299" s="22" t="s">
        <v>365</v>
      </c>
      <c r="I299" s="22" t="s">
        <v>294</v>
      </c>
      <c r="J299" s="23">
        <v>3114300</v>
      </c>
      <c r="K299" s="23">
        <v>37371600</v>
      </c>
      <c r="L299" s="23" t="s">
        <v>357</v>
      </c>
      <c r="M299" s="67" t="s">
        <v>1513</v>
      </c>
    </row>
    <row r="300" spans="1:13" ht="25.5">
      <c r="A300" s="19">
        <f>IF(C300&lt;&gt;"",SUBTOTAL(103,$C$3:$C300),"")</f>
        <v>285</v>
      </c>
      <c r="B300" s="19" t="s">
        <v>452</v>
      </c>
      <c r="C300" s="20" t="s">
        <v>453</v>
      </c>
      <c r="D300" s="19" t="s">
        <v>17</v>
      </c>
      <c r="E300" s="21">
        <v>4</v>
      </c>
      <c r="F300" s="22" t="s">
        <v>454</v>
      </c>
      <c r="G300" s="22" t="s">
        <v>390</v>
      </c>
      <c r="H300" s="22" t="s">
        <v>365</v>
      </c>
      <c r="I300" s="22" t="s">
        <v>294</v>
      </c>
      <c r="J300" s="23">
        <v>2775150</v>
      </c>
      <c r="K300" s="23">
        <v>11100600</v>
      </c>
      <c r="L300" s="23" t="s">
        <v>357</v>
      </c>
      <c r="M300" s="67" t="s">
        <v>1513</v>
      </c>
    </row>
    <row r="301" spans="1:13" ht="25.5">
      <c r="A301" s="19">
        <f>IF(C301&lt;&gt;"",SUBTOTAL(103,$C$3:$C301),"")</f>
        <v>286</v>
      </c>
      <c r="B301" s="19" t="s">
        <v>455</v>
      </c>
      <c r="C301" s="20" t="s">
        <v>456</v>
      </c>
      <c r="D301" s="19" t="s">
        <v>17</v>
      </c>
      <c r="E301" s="21">
        <v>30</v>
      </c>
      <c r="F301" s="22" t="s">
        <v>457</v>
      </c>
      <c r="G301" s="22" t="s">
        <v>364</v>
      </c>
      <c r="H301" s="22" t="s">
        <v>365</v>
      </c>
      <c r="I301" s="22" t="s">
        <v>294</v>
      </c>
      <c r="J301" s="23">
        <v>5161800</v>
      </c>
      <c r="K301" s="23">
        <v>154854000</v>
      </c>
      <c r="L301" s="23" t="s">
        <v>357</v>
      </c>
      <c r="M301" s="67" t="s">
        <v>1513</v>
      </c>
    </row>
    <row r="302" spans="1:13" ht="25.5">
      <c r="A302" s="19">
        <f>IF(C302&lt;&gt;"",SUBTOTAL(103,$C$3:$C302),"")</f>
        <v>287</v>
      </c>
      <c r="B302" s="19" t="s">
        <v>458</v>
      </c>
      <c r="C302" s="20" t="s">
        <v>459</v>
      </c>
      <c r="D302" s="19" t="s">
        <v>17</v>
      </c>
      <c r="E302" s="21">
        <v>4</v>
      </c>
      <c r="F302" s="22" t="s">
        <v>460</v>
      </c>
      <c r="G302" s="22" t="s">
        <v>461</v>
      </c>
      <c r="H302" s="22" t="s">
        <v>365</v>
      </c>
      <c r="I302" s="22" t="s">
        <v>294</v>
      </c>
      <c r="J302" s="23">
        <v>2557800</v>
      </c>
      <c r="K302" s="23">
        <v>10231200</v>
      </c>
      <c r="L302" s="23" t="s">
        <v>357</v>
      </c>
      <c r="M302" s="67" t="s">
        <v>1513</v>
      </c>
    </row>
    <row r="303" spans="1:13" ht="25.5">
      <c r="A303" s="19">
        <f>IF(C303&lt;&gt;"",SUBTOTAL(103,$C$3:$C303),"")</f>
        <v>288</v>
      </c>
      <c r="B303" s="19" t="s">
        <v>462</v>
      </c>
      <c r="C303" s="20" t="s">
        <v>463</v>
      </c>
      <c r="D303" s="19" t="s">
        <v>17</v>
      </c>
      <c r="E303" s="21">
        <v>80</v>
      </c>
      <c r="F303" s="22" t="s">
        <v>464</v>
      </c>
      <c r="G303" s="22" t="s">
        <v>364</v>
      </c>
      <c r="H303" s="22" t="s">
        <v>365</v>
      </c>
      <c r="I303" s="22" t="s">
        <v>294</v>
      </c>
      <c r="J303" s="23">
        <v>3014550</v>
      </c>
      <c r="K303" s="23">
        <v>241164000</v>
      </c>
      <c r="L303" s="23" t="s">
        <v>357</v>
      </c>
      <c r="M303" s="67" t="s">
        <v>1513</v>
      </c>
    </row>
    <row r="304" spans="1:13" ht="25.5">
      <c r="A304" s="19">
        <f>IF(C304&lt;&gt;"",SUBTOTAL(103,$C$3:$C304),"")</f>
        <v>289</v>
      </c>
      <c r="B304" s="19" t="s">
        <v>465</v>
      </c>
      <c r="C304" s="20" t="s">
        <v>466</v>
      </c>
      <c r="D304" s="19" t="s">
        <v>17</v>
      </c>
      <c r="E304" s="21">
        <v>5</v>
      </c>
      <c r="F304" s="22" t="s">
        <v>467</v>
      </c>
      <c r="G304" s="22" t="s">
        <v>397</v>
      </c>
      <c r="H304" s="22" t="s">
        <v>365</v>
      </c>
      <c r="I304" s="22" t="s">
        <v>294</v>
      </c>
      <c r="J304" s="23">
        <v>2733150</v>
      </c>
      <c r="K304" s="23">
        <v>13665750</v>
      </c>
      <c r="L304" s="23" t="s">
        <v>357</v>
      </c>
      <c r="M304" s="67" t="s">
        <v>1513</v>
      </c>
    </row>
    <row r="305" spans="1:13" ht="25.5">
      <c r="A305" s="19">
        <f>IF(C305&lt;&gt;"",SUBTOTAL(103,$C$3:$C305),"")</f>
        <v>290</v>
      </c>
      <c r="B305" s="19" t="s">
        <v>468</v>
      </c>
      <c r="C305" s="20" t="s">
        <v>469</v>
      </c>
      <c r="D305" s="19" t="s">
        <v>17</v>
      </c>
      <c r="E305" s="21">
        <v>30</v>
      </c>
      <c r="F305" s="22" t="s">
        <v>470</v>
      </c>
      <c r="G305" s="22" t="s">
        <v>364</v>
      </c>
      <c r="H305" s="22" t="s">
        <v>365</v>
      </c>
      <c r="I305" s="22" t="s">
        <v>294</v>
      </c>
      <c r="J305" s="23">
        <v>2662800</v>
      </c>
      <c r="K305" s="23">
        <v>79884000</v>
      </c>
      <c r="L305" s="23" t="s">
        <v>357</v>
      </c>
      <c r="M305" s="67" t="s">
        <v>1513</v>
      </c>
    </row>
    <row r="306" spans="1:13" ht="25.5">
      <c r="A306" s="19">
        <f>IF(C306&lt;&gt;"",SUBTOTAL(103,$C$3:$C306),"")</f>
        <v>291</v>
      </c>
      <c r="B306" s="19" t="s">
        <v>471</v>
      </c>
      <c r="C306" s="20" t="s">
        <v>472</v>
      </c>
      <c r="D306" s="19" t="s">
        <v>17</v>
      </c>
      <c r="E306" s="21">
        <v>5</v>
      </c>
      <c r="F306" s="22" t="s">
        <v>473</v>
      </c>
      <c r="G306" s="22" t="s">
        <v>397</v>
      </c>
      <c r="H306" s="22" t="s">
        <v>365</v>
      </c>
      <c r="I306" s="22" t="s">
        <v>294</v>
      </c>
      <c r="J306" s="23">
        <v>2592450</v>
      </c>
      <c r="K306" s="23">
        <v>12962250</v>
      </c>
      <c r="L306" s="23" t="s">
        <v>357</v>
      </c>
      <c r="M306" s="67" t="s">
        <v>1513</v>
      </c>
    </row>
    <row r="307" spans="1:13" ht="25.5">
      <c r="A307" s="19">
        <f>IF(C307&lt;&gt;"",SUBTOTAL(103,$C$3:$C307),"")</f>
        <v>292</v>
      </c>
      <c r="B307" s="19" t="s">
        <v>474</v>
      </c>
      <c r="C307" s="20" t="s">
        <v>475</v>
      </c>
      <c r="D307" s="19" t="s">
        <v>17</v>
      </c>
      <c r="E307" s="21">
        <v>4</v>
      </c>
      <c r="F307" s="22" t="s">
        <v>476</v>
      </c>
      <c r="G307" s="22" t="s">
        <v>477</v>
      </c>
      <c r="H307" s="22" t="s">
        <v>365</v>
      </c>
      <c r="I307" s="22" t="s">
        <v>294</v>
      </c>
      <c r="J307" s="23">
        <v>5441100</v>
      </c>
      <c r="K307" s="23">
        <v>21764400</v>
      </c>
      <c r="L307" s="23" t="s">
        <v>357</v>
      </c>
      <c r="M307" s="67" t="s">
        <v>1513</v>
      </c>
    </row>
    <row r="308" spans="1:13" ht="25.5">
      <c r="A308" s="19">
        <f>IF(C308&lt;&gt;"",SUBTOTAL(103,$C$3:$C308),"")</f>
        <v>293</v>
      </c>
      <c r="B308" s="19" t="s">
        <v>478</v>
      </c>
      <c r="C308" s="20" t="s">
        <v>479</v>
      </c>
      <c r="D308" s="19" t="s">
        <v>17</v>
      </c>
      <c r="E308" s="21">
        <v>20</v>
      </c>
      <c r="F308" s="22" t="s">
        <v>480</v>
      </c>
      <c r="G308" s="22" t="s">
        <v>364</v>
      </c>
      <c r="H308" s="22" t="s">
        <v>365</v>
      </c>
      <c r="I308" s="22" t="s">
        <v>294</v>
      </c>
      <c r="J308" s="23">
        <v>4624200</v>
      </c>
      <c r="K308" s="23">
        <v>92484000</v>
      </c>
      <c r="L308" s="23" t="s">
        <v>357</v>
      </c>
      <c r="M308" s="67" t="s">
        <v>1513</v>
      </c>
    </row>
    <row r="309" spans="1:13" ht="25.5">
      <c r="A309" s="19">
        <f>IF(C309&lt;&gt;"",SUBTOTAL(103,$C$3:$C309),"")</f>
        <v>294</v>
      </c>
      <c r="B309" s="19" t="s">
        <v>481</v>
      </c>
      <c r="C309" s="20" t="s">
        <v>482</v>
      </c>
      <c r="D309" s="19" t="s">
        <v>17</v>
      </c>
      <c r="E309" s="21">
        <v>11</v>
      </c>
      <c r="F309" s="22" t="s">
        <v>483</v>
      </c>
      <c r="G309" s="22" t="s">
        <v>484</v>
      </c>
      <c r="H309" s="22" t="s">
        <v>365</v>
      </c>
      <c r="I309" s="22" t="s">
        <v>485</v>
      </c>
      <c r="J309" s="23">
        <v>2303700</v>
      </c>
      <c r="K309" s="23">
        <v>25340700</v>
      </c>
      <c r="L309" s="23" t="s">
        <v>357</v>
      </c>
      <c r="M309" s="67" t="s">
        <v>1513</v>
      </c>
    </row>
    <row r="310" spans="1:13" ht="25.5">
      <c r="A310" s="19">
        <f>IF(C310&lt;&gt;"",SUBTOTAL(103,$C$3:$C310),"")</f>
        <v>295</v>
      </c>
      <c r="B310" s="19" t="s">
        <v>486</v>
      </c>
      <c r="C310" s="20" t="s">
        <v>487</v>
      </c>
      <c r="D310" s="19" t="s">
        <v>17</v>
      </c>
      <c r="E310" s="21">
        <v>4</v>
      </c>
      <c r="F310" s="22" t="s">
        <v>488</v>
      </c>
      <c r="G310" s="22" t="s">
        <v>489</v>
      </c>
      <c r="H310" s="22" t="s">
        <v>365</v>
      </c>
      <c r="I310" s="22" t="s">
        <v>485</v>
      </c>
      <c r="J310" s="23">
        <v>3911250</v>
      </c>
      <c r="K310" s="23">
        <v>15645000</v>
      </c>
      <c r="L310" s="23" t="s">
        <v>357</v>
      </c>
      <c r="M310" s="67" t="s">
        <v>1513</v>
      </c>
    </row>
    <row r="311" spans="1:13" ht="25.5">
      <c r="A311" s="19">
        <f>IF(C311&lt;&gt;"",SUBTOTAL(103,$C$3:$C311),"")</f>
        <v>296</v>
      </c>
      <c r="B311" s="19" t="s">
        <v>490</v>
      </c>
      <c r="C311" s="20" t="s">
        <v>491</v>
      </c>
      <c r="D311" s="19" t="s">
        <v>17</v>
      </c>
      <c r="E311" s="21">
        <v>20</v>
      </c>
      <c r="F311" s="22" t="s">
        <v>492</v>
      </c>
      <c r="G311" s="22" t="s">
        <v>493</v>
      </c>
      <c r="H311" s="22" t="s">
        <v>494</v>
      </c>
      <c r="I311" s="22" t="s">
        <v>495</v>
      </c>
      <c r="J311" s="23">
        <v>5083050</v>
      </c>
      <c r="K311" s="23">
        <v>101661000</v>
      </c>
      <c r="L311" s="23" t="s">
        <v>357</v>
      </c>
      <c r="M311" s="67" t="s">
        <v>1513</v>
      </c>
    </row>
    <row r="312" spans="1:13" ht="25.5">
      <c r="A312" s="19">
        <f>IF(C312&lt;&gt;"",SUBTOTAL(103,$C$3:$C312),"")</f>
        <v>297</v>
      </c>
      <c r="B312" s="19" t="s">
        <v>496</v>
      </c>
      <c r="C312" s="20" t="s">
        <v>497</v>
      </c>
      <c r="D312" s="19" t="s">
        <v>17</v>
      </c>
      <c r="E312" s="21">
        <v>84</v>
      </c>
      <c r="F312" s="22" t="s">
        <v>498</v>
      </c>
      <c r="G312" s="22" t="s">
        <v>499</v>
      </c>
      <c r="H312" s="22" t="s">
        <v>365</v>
      </c>
      <c r="I312" s="22" t="s">
        <v>485</v>
      </c>
      <c r="J312" s="23">
        <v>3816750</v>
      </c>
      <c r="K312" s="23">
        <v>320607000</v>
      </c>
      <c r="L312" s="23" t="s">
        <v>357</v>
      </c>
      <c r="M312" s="67" t="s">
        <v>1513</v>
      </c>
    </row>
    <row r="313" spans="1:13" ht="25.5">
      <c r="A313" s="19">
        <f>IF(C313&lt;&gt;"",SUBTOTAL(103,$C$3:$C313),"")</f>
        <v>298</v>
      </c>
      <c r="B313" s="19" t="s">
        <v>500</v>
      </c>
      <c r="C313" s="20" t="s">
        <v>501</v>
      </c>
      <c r="D313" s="19" t="s">
        <v>17</v>
      </c>
      <c r="E313" s="21">
        <v>5</v>
      </c>
      <c r="F313" s="22" t="s">
        <v>502</v>
      </c>
      <c r="G313" s="22" t="s">
        <v>503</v>
      </c>
      <c r="H313" s="22" t="s">
        <v>504</v>
      </c>
      <c r="I313" s="22" t="s">
        <v>505</v>
      </c>
      <c r="J313" s="23">
        <v>3570000</v>
      </c>
      <c r="K313" s="23">
        <v>17850000</v>
      </c>
      <c r="L313" s="23" t="s">
        <v>357</v>
      </c>
      <c r="M313" s="67" t="s">
        <v>1513</v>
      </c>
    </row>
    <row r="314" spans="1:13" ht="25.5">
      <c r="A314" s="19">
        <f>IF(C314&lt;&gt;"",SUBTOTAL(103,$C$3:$C314),"")</f>
        <v>299</v>
      </c>
      <c r="B314" s="19" t="s">
        <v>506</v>
      </c>
      <c r="C314" s="20" t="s">
        <v>507</v>
      </c>
      <c r="D314" s="19" t="s">
        <v>17</v>
      </c>
      <c r="E314" s="21">
        <v>5</v>
      </c>
      <c r="F314" s="22" t="s">
        <v>508</v>
      </c>
      <c r="G314" s="22" t="s">
        <v>509</v>
      </c>
      <c r="H314" s="22" t="s">
        <v>504</v>
      </c>
      <c r="I314" s="22" t="s">
        <v>505</v>
      </c>
      <c r="J314" s="23">
        <v>614250</v>
      </c>
      <c r="K314" s="23">
        <v>3071250</v>
      </c>
      <c r="L314" s="23" t="s">
        <v>357</v>
      </c>
      <c r="M314" s="67" t="s">
        <v>1513</v>
      </c>
    </row>
    <row r="315" spans="1:13" ht="25.5">
      <c r="A315" s="19">
        <f>IF(C315&lt;&gt;"",SUBTOTAL(103,$C$3:$C315),"")</f>
        <v>300</v>
      </c>
      <c r="B315" s="19" t="s">
        <v>510</v>
      </c>
      <c r="C315" s="20" t="s">
        <v>511</v>
      </c>
      <c r="D315" s="19" t="s">
        <v>17</v>
      </c>
      <c r="E315" s="21">
        <v>10</v>
      </c>
      <c r="F315" s="22" t="s">
        <v>512</v>
      </c>
      <c r="G315" s="22" t="s">
        <v>503</v>
      </c>
      <c r="H315" s="22" t="s">
        <v>504</v>
      </c>
      <c r="I315" s="22" t="s">
        <v>505</v>
      </c>
      <c r="J315" s="23">
        <v>5120850</v>
      </c>
      <c r="K315" s="23">
        <v>51208500</v>
      </c>
      <c r="L315" s="23" t="s">
        <v>357</v>
      </c>
      <c r="M315" s="67" t="s">
        <v>1513</v>
      </c>
    </row>
    <row r="316" spans="1:13" ht="25.5">
      <c r="A316" s="19">
        <f>IF(C316&lt;&gt;"",SUBTOTAL(103,$C$3:$C316),"")</f>
        <v>301</v>
      </c>
      <c r="B316" s="19" t="s">
        <v>513</v>
      </c>
      <c r="C316" s="20" t="s">
        <v>514</v>
      </c>
      <c r="D316" s="19" t="s">
        <v>17</v>
      </c>
      <c r="E316" s="21">
        <v>4</v>
      </c>
      <c r="F316" s="22" t="s">
        <v>515</v>
      </c>
      <c r="G316" s="22" t="s">
        <v>516</v>
      </c>
      <c r="H316" s="22" t="s">
        <v>504</v>
      </c>
      <c r="I316" s="22" t="s">
        <v>505</v>
      </c>
      <c r="J316" s="23">
        <v>1601250</v>
      </c>
      <c r="K316" s="23">
        <v>6405000</v>
      </c>
      <c r="L316" s="23" t="s">
        <v>357</v>
      </c>
      <c r="M316" s="67" t="s">
        <v>1513</v>
      </c>
    </row>
    <row r="317" spans="1:13" ht="25.5">
      <c r="A317" s="19">
        <f>IF(C317&lt;&gt;"",SUBTOTAL(103,$C$3:$C317),"")</f>
        <v>302</v>
      </c>
      <c r="B317" s="19" t="s">
        <v>517</v>
      </c>
      <c r="C317" s="20" t="s">
        <v>518</v>
      </c>
      <c r="D317" s="19" t="s">
        <v>17</v>
      </c>
      <c r="E317" s="21">
        <v>10</v>
      </c>
      <c r="F317" s="22" t="s">
        <v>519</v>
      </c>
      <c r="G317" s="22" t="s">
        <v>503</v>
      </c>
      <c r="H317" s="22" t="s">
        <v>504</v>
      </c>
      <c r="I317" s="22" t="s">
        <v>505</v>
      </c>
      <c r="J317" s="23">
        <v>4753350</v>
      </c>
      <c r="K317" s="23">
        <v>47533500</v>
      </c>
      <c r="L317" s="23" t="s">
        <v>357</v>
      </c>
      <c r="M317" s="67" t="s">
        <v>1513</v>
      </c>
    </row>
    <row r="318" spans="1:13" ht="25.5">
      <c r="A318" s="19">
        <f>IF(C318&lt;&gt;"",SUBTOTAL(103,$C$3:$C318),"")</f>
        <v>303</v>
      </c>
      <c r="B318" s="19" t="s">
        <v>520</v>
      </c>
      <c r="C318" s="20" t="s">
        <v>521</v>
      </c>
      <c r="D318" s="19" t="s">
        <v>17</v>
      </c>
      <c r="E318" s="21">
        <v>4</v>
      </c>
      <c r="F318" s="22" t="s">
        <v>522</v>
      </c>
      <c r="G318" s="22" t="s">
        <v>516</v>
      </c>
      <c r="H318" s="22" t="s">
        <v>504</v>
      </c>
      <c r="I318" s="22" t="s">
        <v>505</v>
      </c>
      <c r="J318" s="23">
        <v>1615950</v>
      </c>
      <c r="K318" s="23">
        <v>6463800</v>
      </c>
      <c r="L318" s="23" t="s">
        <v>357</v>
      </c>
      <c r="M318" s="67" t="s">
        <v>1513</v>
      </c>
    </row>
    <row r="319" spans="1:13" ht="25.5">
      <c r="A319" s="19">
        <f>IF(C319&lt;&gt;"",SUBTOTAL(103,$C$3:$C319),"")</f>
        <v>304</v>
      </c>
      <c r="B319" s="19" t="s">
        <v>523</v>
      </c>
      <c r="C319" s="20" t="s">
        <v>524</v>
      </c>
      <c r="D319" s="19" t="s">
        <v>17</v>
      </c>
      <c r="E319" s="21">
        <v>84</v>
      </c>
      <c r="F319" s="22" t="s">
        <v>525</v>
      </c>
      <c r="G319" s="22" t="s">
        <v>526</v>
      </c>
      <c r="H319" s="22" t="s">
        <v>365</v>
      </c>
      <c r="I319" s="22" t="s">
        <v>485</v>
      </c>
      <c r="J319" s="23">
        <v>3816750</v>
      </c>
      <c r="K319" s="23">
        <v>320607000</v>
      </c>
      <c r="L319" s="23" t="s">
        <v>357</v>
      </c>
      <c r="M319" s="67" t="s">
        <v>1513</v>
      </c>
    </row>
    <row r="320" spans="1:13" ht="25.5">
      <c r="A320" s="19">
        <f>IF(C320&lt;&gt;"",SUBTOTAL(103,$C$3:$C320),"")</f>
        <v>305</v>
      </c>
      <c r="B320" s="19" t="s">
        <v>527</v>
      </c>
      <c r="C320" s="20" t="s">
        <v>528</v>
      </c>
      <c r="D320" s="19" t="s">
        <v>353</v>
      </c>
      <c r="E320" s="21">
        <v>70</v>
      </c>
      <c r="F320" s="22" t="s">
        <v>529</v>
      </c>
      <c r="G320" s="22" t="s">
        <v>355</v>
      </c>
      <c r="H320" s="22" t="s">
        <v>356</v>
      </c>
      <c r="I320" s="22" t="s">
        <v>294</v>
      </c>
      <c r="J320" s="23">
        <v>6498450</v>
      </c>
      <c r="K320" s="23">
        <v>454891500</v>
      </c>
      <c r="L320" s="23" t="s">
        <v>357</v>
      </c>
      <c r="M320" s="67" t="s">
        <v>1513</v>
      </c>
    </row>
    <row r="321" spans="1:13" ht="25.5">
      <c r="A321" s="19">
        <f>IF(C321&lt;&gt;"",SUBTOTAL(103,$C$3:$C321),"")</f>
        <v>306</v>
      </c>
      <c r="B321" s="19" t="s">
        <v>530</v>
      </c>
      <c r="C321" s="20" t="s">
        <v>531</v>
      </c>
      <c r="D321" s="19" t="s">
        <v>17</v>
      </c>
      <c r="E321" s="21">
        <v>9</v>
      </c>
      <c r="F321" s="22" t="s">
        <v>532</v>
      </c>
      <c r="G321" s="22" t="s">
        <v>533</v>
      </c>
      <c r="H321" s="22" t="s">
        <v>365</v>
      </c>
      <c r="I321" s="22" t="s">
        <v>485</v>
      </c>
      <c r="J321" s="23">
        <v>7039200</v>
      </c>
      <c r="K321" s="23">
        <v>63352800</v>
      </c>
      <c r="L321" s="23" t="s">
        <v>357</v>
      </c>
      <c r="M321" s="67" t="s">
        <v>1513</v>
      </c>
    </row>
    <row r="322" spans="1:13" ht="25.5">
      <c r="A322" s="19">
        <f>IF(C322&lt;&gt;"",SUBTOTAL(103,$C$3:$C322),"")</f>
        <v>307</v>
      </c>
      <c r="B322" s="19" t="s">
        <v>534</v>
      </c>
      <c r="C322" s="20" t="s">
        <v>535</v>
      </c>
      <c r="D322" s="19" t="s">
        <v>17</v>
      </c>
      <c r="E322" s="21">
        <v>22</v>
      </c>
      <c r="F322" s="22" t="s">
        <v>536</v>
      </c>
      <c r="G322" s="22" t="s">
        <v>537</v>
      </c>
      <c r="H322" s="22" t="s">
        <v>365</v>
      </c>
      <c r="I322" s="22" t="s">
        <v>485</v>
      </c>
      <c r="J322" s="23">
        <v>7228200</v>
      </c>
      <c r="K322" s="23">
        <v>159020400</v>
      </c>
      <c r="L322" s="23" t="s">
        <v>357</v>
      </c>
      <c r="M322" s="67" t="s">
        <v>1513</v>
      </c>
    </row>
    <row r="323" spans="1:13" ht="25.5">
      <c r="A323" s="19">
        <f>IF(C323&lt;&gt;"",SUBTOTAL(103,$C$3:$C323),"")</f>
        <v>308</v>
      </c>
      <c r="B323" s="19" t="s">
        <v>538</v>
      </c>
      <c r="C323" s="20" t="s">
        <v>539</v>
      </c>
      <c r="D323" s="19" t="s">
        <v>17</v>
      </c>
      <c r="E323" s="21">
        <v>23</v>
      </c>
      <c r="F323" s="22" t="s">
        <v>540</v>
      </c>
      <c r="G323" s="22" t="s">
        <v>541</v>
      </c>
      <c r="H323" s="22" t="s">
        <v>365</v>
      </c>
      <c r="I323" s="22" t="s">
        <v>485</v>
      </c>
      <c r="J323" s="23">
        <v>6502650</v>
      </c>
      <c r="K323" s="23">
        <v>149560950</v>
      </c>
      <c r="L323" s="23" t="s">
        <v>357</v>
      </c>
      <c r="M323" s="67" t="s">
        <v>1513</v>
      </c>
    </row>
    <row r="324" spans="1:13" ht="25.5">
      <c r="A324" s="19">
        <f>IF(C324&lt;&gt;"",SUBTOTAL(103,$C$3:$C324),"")</f>
        <v>309</v>
      </c>
      <c r="B324" s="19" t="s">
        <v>548</v>
      </c>
      <c r="C324" s="20" t="s">
        <v>549</v>
      </c>
      <c r="D324" s="19" t="s">
        <v>550</v>
      </c>
      <c r="E324" s="21">
        <v>1</v>
      </c>
      <c r="F324" s="22" t="s">
        <v>551</v>
      </c>
      <c r="G324" s="22" t="s">
        <v>552</v>
      </c>
      <c r="H324" s="22" t="s">
        <v>365</v>
      </c>
      <c r="I324" s="22" t="s">
        <v>294</v>
      </c>
      <c r="J324" s="23">
        <v>5199700</v>
      </c>
      <c r="K324" s="23">
        <v>5199700</v>
      </c>
      <c r="L324" s="23" t="s">
        <v>357</v>
      </c>
      <c r="M324" s="67" t="s">
        <v>1513</v>
      </c>
    </row>
    <row r="325" spans="1:13" ht="25.5">
      <c r="A325" s="19">
        <f>IF(C325&lt;&gt;"",SUBTOTAL(103,$C$3:$C325),"")</f>
        <v>310</v>
      </c>
      <c r="B325" s="19" t="s">
        <v>553</v>
      </c>
      <c r="C325" s="20" t="s">
        <v>554</v>
      </c>
      <c r="D325" s="19" t="s">
        <v>17</v>
      </c>
      <c r="E325" s="21">
        <v>40</v>
      </c>
      <c r="F325" s="22" t="s">
        <v>555</v>
      </c>
      <c r="G325" s="22" t="s">
        <v>556</v>
      </c>
      <c r="H325" s="22" t="s">
        <v>365</v>
      </c>
      <c r="I325" s="22" t="s">
        <v>485</v>
      </c>
      <c r="J325" s="23">
        <v>8472450</v>
      </c>
      <c r="K325" s="23">
        <v>338898000</v>
      </c>
      <c r="L325" s="23" t="s">
        <v>357</v>
      </c>
      <c r="M325" s="67" t="s">
        <v>1513</v>
      </c>
    </row>
    <row r="326" spans="1:13" ht="25.5">
      <c r="A326" s="19">
        <f>IF(C326&lt;&gt;"",SUBTOTAL(103,$C$3:$C326),"")</f>
        <v>311</v>
      </c>
      <c r="B326" s="19" t="s">
        <v>557</v>
      </c>
      <c r="C326" s="20" t="s">
        <v>558</v>
      </c>
      <c r="D326" s="19" t="s">
        <v>337</v>
      </c>
      <c r="E326" s="21">
        <v>15</v>
      </c>
      <c r="F326" s="22" t="s">
        <v>559</v>
      </c>
      <c r="G326" s="22" t="s">
        <v>560</v>
      </c>
      <c r="H326" s="22" t="s">
        <v>365</v>
      </c>
      <c r="I326" s="22" t="s">
        <v>294</v>
      </c>
      <c r="J326" s="23">
        <v>393750</v>
      </c>
      <c r="K326" s="23">
        <v>5906250</v>
      </c>
      <c r="L326" s="23" t="s">
        <v>357</v>
      </c>
      <c r="M326" s="67" t="s">
        <v>1513</v>
      </c>
    </row>
    <row r="327" spans="1:13" ht="25.5">
      <c r="A327" s="19">
        <f>IF(C327&lt;&gt;"",SUBTOTAL(103,$C$3:$C327),"")</f>
        <v>312</v>
      </c>
      <c r="B327" s="19" t="s">
        <v>561</v>
      </c>
      <c r="C327" s="20" t="s">
        <v>562</v>
      </c>
      <c r="D327" s="19" t="s">
        <v>337</v>
      </c>
      <c r="E327" s="21">
        <v>15</v>
      </c>
      <c r="F327" s="22" t="s">
        <v>563</v>
      </c>
      <c r="G327" s="22" t="s">
        <v>560</v>
      </c>
      <c r="H327" s="22" t="s">
        <v>365</v>
      </c>
      <c r="I327" s="22" t="s">
        <v>294</v>
      </c>
      <c r="J327" s="23">
        <v>390600</v>
      </c>
      <c r="K327" s="23">
        <v>5859000</v>
      </c>
      <c r="L327" s="23" t="s">
        <v>357</v>
      </c>
      <c r="M327" s="67" t="s">
        <v>1513</v>
      </c>
    </row>
    <row r="328" spans="1:13" ht="25.5">
      <c r="A328" s="19">
        <f>IF(C328&lt;&gt;"",SUBTOTAL(103,$C$3:$C328),"")</f>
        <v>313</v>
      </c>
      <c r="B328" s="19" t="s">
        <v>564</v>
      </c>
      <c r="C328" s="20" t="s">
        <v>565</v>
      </c>
      <c r="D328" s="19" t="s">
        <v>17</v>
      </c>
      <c r="E328" s="21">
        <v>15</v>
      </c>
      <c r="F328" s="22" t="s">
        <v>566</v>
      </c>
      <c r="G328" s="22" t="s">
        <v>567</v>
      </c>
      <c r="H328" s="22" t="s">
        <v>365</v>
      </c>
      <c r="I328" s="22" t="s">
        <v>485</v>
      </c>
      <c r="J328" s="23">
        <v>11737950</v>
      </c>
      <c r="K328" s="23">
        <v>176069250</v>
      </c>
      <c r="L328" s="23" t="s">
        <v>357</v>
      </c>
      <c r="M328" s="67" t="s">
        <v>1513</v>
      </c>
    </row>
    <row r="329" spans="1:13" ht="25.5">
      <c r="A329" s="19">
        <f>IF(C329&lt;&gt;"",SUBTOTAL(103,$C$3:$C329),"")</f>
        <v>314</v>
      </c>
      <c r="B329" s="19" t="s">
        <v>577</v>
      </c>
      <c r="C329" s="20" t="s">
        <v>578</v>
      </c>
      <c r="D329" s="19" t="s">
        <v>353</v>
      </c>
      <c r="E329" s="21">
        <v>5</v>
      </c>
      <c r="F329" s="22" t="s">
        <v>579</v>
      </c>
      <c r="G329" s="22" t="s">
        <v>580</v>
      </c>
      <c r="H329" s="22" t="s">
        <v>365</v>
      </c>
      <c r="I329" s="22" t="s">
        <v>485</v>
      </c>
      <c r="J329" s="23">
        <v>2953650</v>
      </c>
      <c r="K329" s="23">
        <v>14768250</v>
      </c>
      <c r="L329" s="23" t="s">
        <v>357</v>
      </c>
      <c r="M329" s="67" t="s">
        <v>1513</v>
      </c>
    </row>
    <row r="330" spans="1:13" ht="25.5">
      <c r="A330" s="19">
        <f>IF(C330&lt;&gt;"",SUBTOTAL(103,$C$3:$C330),"")</f>
        <v>315</v>
      </c>
      <c r="B330" s="19" t="s">
        <v>581</v>
      </c>
      <c r="C330" s="20" t="s">
        <v>582</v>
      </c>
      <c r="D330" s="19" t="s">
        <v>550</v>
      </c>
      <c r="E330" s="21">
        <v>2</v>
      </c>
      <c r="F330" s="22" t="s">
        <v>583</v>
      </c>
      <c r="G330" s="22" t="s">
        <v>584</v>
      </c>
      <c r="H330" s="22" t="s">
        <v>365</v>
      </c>
      <c r="I330" s="22" t="s">
        <v>294</v>
      </c>
      <c r="J330" s="23">
        <v>3059100.0000000005</v>
      </c>
      <c r="K330" s="23">
        <v>6118200.000000001</v>
      </c>
      <c r="L330" s="23" t="s">
        <v>357</v>
      </c>
      <c r="M330" s="67" t="s">
        <v>1513</v>
      </c>
    </row>
    <row r="331" spans="1:13" ht="25.5">
      <c r="A331" s="19">
        <f>IF(C331&lt;&gt;"",SUBTOTAL(103,$C$3:$C331),"")</f>
        <v>316</v>
      </c>
      <c r="B331" s="19" t="s">
        <v>585</v>
      </c>
      <c r="C331" s="20" t="s">
        <v>586</v>
      </c>
      <c r="D331" s="19" t="s">
        <v>337</v>
      </c>
      <c r="E331" s="21">
        <v>92</v>
      </c>
      <c r="F331" s="22" t="s">
        <v>587</v>
      </c>
      <c r="G331" s="22" t="s">
        <v>588</v>
      </c>
      <c r="H331" s="22" t="s">
        <v>365</v>
      </c>
      <c r="I331" s="22" t="s">
        <v>294</v>
      </c>
      <c r="J331" s="23">
        <v>561750</v>
      </c>
      <c r="K331" s="23">
        <v>51681000</v>
      </c>
      <c r="L331" s="23" t="s">
        <v>357</v>
      </c>
      <c r="M331" s="67" t="s">
        <v>1513</v>
      </c>
    </row>
    <row r="332" spans="1:13" ht="25.5">
      <c r="A332" s="19">
        <f>IF(C332&lt;&gt;"",SUBTOTAL(103,$C$3:$C332),"")</f>
        <v>317</v>
      </c>
      <c r="B332" s="19" t="s">
        <v>589</v>
      </c>
      <c r="C332" s="20" t="s">
        <v>590</v>
      </c>
      <c r="D332" s="19" t="s">
        <v>337</v>
      </c>
      <c r="E332" s="21">
        <v>92</v>
      </c>
      <c r="F332" s="22" t="s">
        <v>591</v>
      </c>
      <c r="G332" s="22" t="s">
        <v>588</v>
      </c>
      <c r="H332" s="22" t="s">
        <v>365</v>
      </c>
      <c r="I332" s="22" t="s">
        <v>294</v>
      </c>
      <c r="J332" s="23">
        <v>598500</v>
      </c>
      <c r="K332" s="23">
        <v>55062000</v>
      </c>
      <c r="L332" s="23" t="s">
        <v>357</v>
      </c>
      <c r="M332" s="67" t="s">
        <v>1513</v>
      </c>
    </row>
    <row r="333" spans="1:13" ht="25.5">
      <c r="A333" s="19">
        <f>IF(C333&lt;&gt;"",SUBTOTAL(103,$C$3:$C333),"")</f>
        <v>318</v>
      </c>
      <c r="B333" s="19" t="s">
        <v>592</v>
      </c>
      <c r="C333" s="20" t="s">
        <v>593</v>
      </c>
      <c r="D333" s="19" t="s">
        <v>17</v>
      </c>
      <c r="E333" s="21">
        <v>108</v>
      </c>
      <c r="F333" s="22" t="s">
        <v>594</v>
      </c>
      <c r="G333" s="22" t="s">
        <v>595</v>
      </c>
      <c r="H333" s="22" t="s">
        <v>365</v>
      </c>
      <c r="I333" s="22" t="s">
        <v>485</v>
      </c>
      <c r="J333" s="23">
        <v>2093700</v>
      </c>
      <c r="K333" s="23">
        <v>226119600</v>
      </c>
      <c r="L333" s="23" t="s">
        <v>357</v>
      </c>
      <c r="M333" s="67" t="s">
        <v>1513</v>
      </c>
    </row>
    <row r="334" spans="1:13" ht="25.5">
      <c r="A334" s="19">
        <f>IF(C334&lt;&gt;"",SUBTOTAL(103,$C$3:$C334),"")</f>
        <v>319</v>
      </c>
      <c r="B334" s="19" t="s">
        <v>596</v>
      </c>
      <c r="C334" s="20" t="s">
        <v>597</v>
      </c>
      <c r="D334" s="19" t="s">
        <v>17</v>
      </c>
      <c r="E334" s="21">
        <v>2</v>
      </c>
      <c r="F334" s="22" t="s">
        <v>598</v>
      </c>
      <c r="G334" s="22" t="s">
        <v>599</v>
      </c>
      <c r="H334" s="22" t="s">
        <v>365</v>
      </c>
      <c r="I334" s="22" t="s">
        <v>573</v>
      </c>
      <c r="J334" s="23">
        <v>9396450</v>
      </c>
      <c r="K334" s="23">
        <v>18792900</v>
      </c>
      <c r="L334" s="23" t="s">
        <v>357</v>
      </c>
      <c r="M334" s="67" t="s">
        <v>1513</v>
      </c>
    </row>
    <row r="335" spans="1:13" ht="25.5">
      <c r="A335" s="19">
        <f>IF(C335&lt;&gt;"",SUBTOTAL(103,$C$3:$C335),"")</f>
        <v>320</v>
      </c>
      <c r="B335" s="19" t="s">
        <v>600</v>
      </c>
      <c r="C335" s="20" t="s">
        <v>601</v>
      </c>
      <c r="D335" s="19" t="s">
        <v>17</v>
      </c>
      <c r="E335" s="21">
        <v>2</v>
      </c>
      <c r="F335" s="22" t="s">
        <v>602</v>
      </c>
      <c r="G335" s="22" t="s">
        <v>599</v>
      </c>
      <c r="H335" s="22" t="s">
        <v>365</v>
      </c>
      <c r="I335" s="22" t="s">
        <v>573</v>
      </c>
      <c r="J335" s="23">
        <v>14924700</v>
      </c>
      <c r="K335" s="23">
        <v>29849400</v>
      </c>
      <c r="L335" s="23" t="s">
        <v>357</v>
      </c>
      <c r="M335" s="67" t="s">
        <v>1513</v>
      </c>
    </row>
    <row r="336" spans="1:13" ht="25.5">
      <c r="A336" s="19">
        <f>IF(C336&lt;&gt;"",SUBTOTAL(103,$C$3:$C336),"")</f>
        <v>321</v>
      </c>
      <c r="B336" s="19" t="s">
        <v>603</v>
      </c>
      <c r="C336" s="20" t="s">
        <v>604</v>
      </c>
      <c r="D336" s="19" t="s">
        <v>17</v>
      </c>
      <c r="E336" s="21">
        <v>15</v>
      </c>
      <c r="F336" s="22" t="s">
        <v>605</v>
      </c>
      <c r="G336" s="22" t="s">
        <v>606</v>
      </c>
      <c r="H336" s="22" t="s">
        <v>365</v>
      </c>
      <c r="I336" s="22" t="s">
        <v>573</v>
      </c>
      <c r="J336" s="23">
        <v>13584900</v>
      </c>
      <c r="K336" s="23">
        <v>203773500</v>
      </c>
      <c r="L336" s="23" t="s">
        <v>357</v>
      </c>
      <c r="M336" s="67" t="s">
        <v>1513</v>
      </c>
    </row>
    <row r="337" spans="1:13" ht="25.5">
      <c r="A337" s="19">
        <f>IF(C337&lt;&gt;"",SUBTOTAL(103,$C$3:$C337),"")</f>
        <v>322</v>
      </c>
      <c r="B337" s="19" t="s">
        <v>607</v>
      </c>
      <c r="C337" s="20" t="s">
        <v>608</v>
      </c>
      <c r="D337" s="19" t="s">
        <v>17</v>
      </c>
      <c r="E337" s="21">
        <v>48</v>
      </c>
      <c r="F337" s="22" t="s">
        <v>609</v>
      </c>
      <c r="G337" s="22" t="s">
        <v>610</v>
      </c>
      <c r="H337" s="22" t="s">
        <v>365</v>
      </c>
      <c r="I337" s="22" t="s">
        <v>485</v>
      </c>
      <c r="J337" s="23">
        <v>7437150</v>
      </c>
      <c r="K337" s="23">
        <v>356983200</v>
      </c>
      <c r="L337" s="23" t="s">
        <v>357</v>
      </c>
      <c r="M337" s="67" t="s">
        <v>1513</v>
      </c>
    </row>
    <row r="338" spans="1:13" ht="25.5">
      <c r="A338" s="19">
        <f>IF(C338&lt;&gt;"",SUBTOTAL(103,$C$3:$C338),"")</f>
        <v>323</v>
      </c>
      <c r="B338" s="19" t="s">
        <v>611</v>
      </c>
      <c r="C338" s="20" t="s">
        <v>612</v>
      </c>
      <c r="D338" s="19" t="s">
        <v>337</v>
      </c>
      <c r="E338" s="21">
        <v>4</v>
      </c>
      <c r="F338" s="22" t="s">
        <v>613</v>
      </c>
      <c r="G338" s="22" t="s">
        <v>614</v>
      </c>
      <c r="H338" s="22" t="s">
        <v>494</v>
      </c>
      <c r="I338" s="22" t="s">
        <v>495</v>
      </c>
      <c r="J338" s="23">
        <v>341250</v>
      </c>
      <c r="K338" s="23">
        <v>1365000</v>
      </c>
      <c r="L338" s="23" t="s">
        <v>357</v>
      </c>
      <c r="M338" s="67" t="s">
        <v>1513</v>
      </c>
    </row>
    <row r="339" spans="1:13" ht="25.5">
      <c r="A339" s="19">
        <f>IF(C339&lt;&gt;"",SUBTOTAL(103,$C$3:$C339),"")</f>
        <v>324</v>
      </c>
      <c r="B339" s="19" t="s">
        <v>615</v>
      </c>
      <c r="C339" s="20" t="s">
        <v>616</v>
      </c>
      <c r="D339" s="19" t="s">
        <v>337</v>
      </c>
      <c r="E339" s="21">
        <v>4</v>
      </c>
      <c r="F339" s="22" t="s">
        <v>617</v>
      </c>
      <c r="G339" s="22" t="s">
        <v>618</v>
      </c>
      <c r="H339" s="22" t="s">
        <v>494</v>
      </c>
      <c r="I339" s="22" t="s">
        <v>495</v>
      </c>
      <c r="J339" s="23">
        <v>474600</v>
      </c>
      <c r="K339" s="23">
        <v>1898400</v>
      </c>
      <c r="L339" s="23" t="s">
        <v>357</v>
      </c>
      <c r="M339" s="67" t="s">
        <v>1513</v>
      </c>
    </row>
    <row r="340" spans="1:13" ht="25.5">
      <c r="A340" s="19">
        <f>IF(C340&lt;&gt;"",SUBTOTAL(103,$C$3:$C340),"")</f>
        <v>325</v>
      </c>
      <c r="B340" s="19" t="s">
        <v>619</v>
      </c>
      <c r="C340" s="20" t="s">
        <v>620</v>
      </c>
      <c r="D340" s="19" t="s">
        <v>337</v>
      </c>
      <c r="E340" s="21">
        <v>4</v>
      </c>
      <c r="F340" s="22" t="s">
        <v>621</v>
      </c>
      <c r="G340" s="22" t="s">
        <v>618</v>
      </c>
      <c r="H340" s="22" t="s">
        <v>494</v>
      </c>
      <c r="I340" s="22" t="s">
        <v>495</v>
      </c>
      <c r="J340" s="23">
        <v>512400</v>
      </c>
      <c r="K340" s="23">
        <v>2049600</v>
      </c>
      <c r="L340" s="23" t="s">
        <v>357</v>
      </c>
      <c r="M340" s="67" t="s">
        <v>1513</v>
      </c>
    </row>
    <row r="341" spans="1:13" ht="25.5">
      <c r="A341" s="19">
        <f>IF(C341&lt;&gt;"",SUBTOTAL(103,$C$3:$C341),"")</f>
        <v>326</v>
      </c>
      <c r="B341" s="19" t="s">
        <v>622</v>
      </c>
      <c r="C341" s="20" t="s">
        <v>623</v>
      </c>
      <c r="D341" s="19" t="s">
        <v>337</v>
      </c>
      <c r="E341" s="21">
        <v>4</v>
      </c>
      <c r="F341" s="22" t="s">
        <v>624</v>
      </c>
      <c r="G341" s="22" t="s">
        <v>618</v>
      </c>
      <c r="H341" s="22" t="s">
        <v>494</v>
      </c>
      <c r="I341" s="22" t="s">
        <v>495</v>
      </c>
      <c r="J341" s="23">
        <v>596400</v>
      </c>
      <c r="K341" s="23">
        <v>2385600</v>
      </c>
      <c r="L341" s="23" t="s">
        <v>357</v>
      </c>
      <c r="M341" s="67" t="s">
        <v>1513</v>
      </c>
    </row>
    <row r="342" spans="1:13" ht="25.5">
      <c r="A342" s="19">
        <f>IF(C342&lt;&gt;"",SUBTOTAL(103,$C$3:$C342),"")</f>
        <v>327</v>
      </c>
      <c r="B342" s="19" t="s">
        <v>625</v>
      </c>
      <c r="C342" s="20" t="s">
        <v>626</v>
      </c>
      <c r="D342" s="19" t="s">
        <v>337</v>
      </c>
      <c r="E342" s="21">
        <v>4</v>
      </c>
      <c r="F342" s="22" t="s">
        <v>627</v>
      </c>
      <c r="G342" s="22" t="s">
        <v>618</v>
      </c>
      <c r="H342" s="22" t="s">
        <v>494</v>
      </c>
      <c r="I342" s="22" t="s">
        <v>495</v>
      </c>
      <c r="J342" s="23">
        <v>654150</v>
      </c>
      <c r="K342" s="23">
        <v>2616600</v>
      </c>
      <c r="L342" s="23" t="s">
        <v>357</v>
      </c>
      <c r="M342" s="67" t="s">
        <v>1513</v>
      </c>
    </row>
    <row r="343" spans="1:13" ht="25.5">
      <c r="A343" s="19">
        <f>IF(C343&lt;&gt;"",SUBTOTAL(103,$C$3:$C343),"")</f>
        <v>328</v>
      </c>
      <c r="B343" s="19" t="s">
        <v>732</v>
      </c>
      <c r="C343" s="20" t="s">
        <v>733</v>
      </c>
      <c r="D343" s="19" t="s">
        <v>17</v>
      </c>
      <c r="E343" s="21">
        <v>45</v>
      </c>
      <c r="F343" s="22" t="s">
        <v>734</v>
      </c>
      <c r="G343" s="22" t="s">
        <v>735</v>
      </c>
      <c r="H343" s="22" t="s">
        <v>504</v>
      </c>
      <c r="I343" s="22" t="s">
        <v>505</v>
      </c>
      <c r="J343" s="23">
        <v>5885250</v>
      </c>
      <c r="K343" s="23">
        <v>264836250</v>
      </c>
      <c r="L343" s="23" t="s">
        <v>357</v>
      </c>
      <c r="M343" s="67" t="s">
        <v>1513</v>
      </c>
    </row>
    <row r="344" spans="1:13" ht="25.5">
      <c r="A344" s="19">
        <f>IF(C344&lt;&gt;"",SUBTOTAL(103,$C$3:$C344),"")</f>
        <v>329</v>
      </c>
      <c r="B344" s="19" t="s">
        <v>736</v>
      </c>
      <c r="C344" s="20" t="s">
        <v>737</v>
      </c>
      <c r="D344" s="19" t="s">
        <v>17</v>
      </c>
      <c r="E344" s="21">
        <v>6</v>
      </c>
      <c r="F344" s="22" t="s">
        <v>738</v>
      </c>
      <c r="G344" s="22" t="s">
        <v>739</v>
      </c>
      <c r="H344" s="22" t="s">
        <v>504</v>
      </c>
      <c r="I344" s="22" t="s">
        <v>505</v>
      </c>
      <c r="J344" s="23">
        <v>593250</v>
      </c>
      <c r="K344" s="23">
        <v>3559500</v>
      </c>
      <c r="L344" s="23" t="s">
        <v>357</v>
      </c>
      <c r="M344" s="67" t="s">
        <v>1513</v>
      </c>
    </row>
    <row r="345" spans="1:13" ht="25.5">
      <c r="A345" s="19">
        <f>IF(C345&lt;&gt;"",SUBTOTAL(103,$C$3:$C345),"")</f>
        <v>330</v>
      </c>
      <c r="B345" s="19" t="s">
        <v>740</v>
      </c>
      <c r="C345" s="20" t="s">
        <v>741</v>
      </c>
      <c r="D345" s="19" t="s">
        <v>337</v>
      </c>
      <c r="E345" s="21">
        <v>8</v>
      </c>
      <c r="F345" s="22" t="s">
        <v>742</v>
      </c>
      <c r="G345" s="22" t="s">
        <v>743</v>
      </c>
      <c r="H345" s="22" t="s">
        <v>504</v>
      </c>
      <c r="I345" s="22" t="s">
        <v>505</v>
      </c>
      <c r="J345" s="23">
        <v>430500</v>
      </c>
      <c r="K345" s="23">
        <v>3444000</v>
      </c>
      <c r="L345" s="23" t="s">
        <v>357</v>
      </c>
      <c r="M345" s="67" t="s">
        <v>1513</v>
      </c>
    </row>
    <row r="346" spans="1:13" ht="25.5">
      <c r="A346" s="19">
        <f>IF(C346&lt;&gt;"",SUBTOTAL(103,$C$3:$C346),"")</f>
        <v>331</v>
      </c>
      <c r="B346" s="19" t="s">
        <v>744</v>
      </c>
      <c r="C346" s="20" t="s">
        <v>745</v>
      </c>
      <c r="D346" s="19" t="s">
        <v>17</v>
      </c>
      <c r="E346" s="21">
        <v>8</v>
      </c>
      <c r="F346" s="22" t="s">
        <v>746</v>
      </c>
      <c r="G346" s="22" t="s">
        <v>747</v>
      </c>
      <c r="H346" s="22" t="s">
        <v>504</v>
      </c>
      <c r="I346" s="22" t="s">
        <v>505</v>
      </c>
      <c r="J346" s="23">
        <v>5367600</v>
      </c>
      <c r="K346" s="23">
        <v>42940800</v>
      </c>
      <c r="L346" s="23" t="s">
        <v>357</v>
      </c>
      <c r="M346" s="67" t="s">
        <v>1513</v>
      </c>
    </row>
    <row r="347" spans="1:13" ht="25.5">
      <c r="A347" s="19">
        <f>IF(C347&lt;&gt;"",SUBTOTAL(103,$C$3:$C347),"")</f>
        <v>332</v>
      </c>
      <c r="B347" s="19" t="s">
        <v>748</v>
      </c>
      <c r="C347" s="20" t="s">
        <v>749</v>
      </c>
      <c r="D347" s="19" t="s">
        <v>17</v>
      </c>
      <c r="E347" s="21">
        <v>34</v>
      </c>
      <c r="F347" s="22" t="s">
        <v>750</v>
      </c>
      <c r="G347" s="22" t="s">
        <v>537</v>
      </c>
      <c r="H347" s="22" t="s">
        <v>365</v>
      </c>
      <c r="I347" s="22" t="s">
        <v>485</v>
      </c>
      <c r="J347" s="23">
        <v>5222999.999999999</v>
      </c>
      <c r="K347" s="23">
        <v>177581999.99999997</v>
      </c>
      <c r="L347" s="23" t="s">
        <v>357</v>
      </c>
      <c r="M347" s="67" t="s">
        <v>1513</v>
      </c>
    </row>
    <row r="348" spans="1:13" ht="25.5">
      <c r="A348" s="19">
        <f>IF(C348&lt;&gt;"",SUBTOTAL(103,$C$3:$C348),"")</f>
        <v>333</v>
      </c>
      <c r="B348" s="19" t="s">
        <v>751</v>
      </c>
      <c r="C348" s="20" t="s">
        <v>752</v>
      </c>
      <c r="D348" s="19" t="s">
        <v>17</v>
      </c>
      <c r="E348" s="21">
        <v>53</v>
      </c>
      <c r="F348" s="22" t="s">
        <v>753</v>
      </c>
      <c r="G348" s="22" t="s">
        <v>754</v>
      </c>
      <c r="H348" s="22" t="s">
        <v>365</v>
      </c>
      <c r="I348" s="22" t="s">
        <v>485</v>
      </c>
      <c r="J348" s="23">
        <v>5050500</v>
      </c>
      <c r="K348" s="23">
        <v>267676500</v>
      </c>
      <c r="L348" s="23" t="s">
        <v>357</v>
      </c>
      <c r="M348" s="67" t="s">
        <v>1513</v>
      </c>
    </row>
    <row r="349" spans="1:13" ht="25.5">
      <c r="A349" s="19">
        <f>IF(C349&lt;&gt;"",SUBTOTAL(103,$C$3:$C349),"")</f>
        <v>334</v>
      </c>
      <c r="B349" s="19" t="s">
        <v>755</v>
      </c>
      <c r="C349" s="20" t="s">
        <v>756</v>
      </c>
      <c r="D349" s="19" t="s">
        <v>17</v>
      </c>
      <c r="E349" s="21">
        <v>6</v>
      </c>
      <c r="F349" s="22" t="s">
        <v>757</v>
      </c>
      <c r="G349" s="22" t="s">
        <v>758</v>
      </c>
      <c r="H349" s="22" t="s">
        <v>356</v>
      </c>
      <c r="I349" s="22" t="s">
        <v>294</v>
      </c>
      <c r="J349" s="23">
        <v>6608700</v>
      </c>
      <c r="K349" s="23">
        <v>39652200</v>
      </c>
      <c r="L349" s="23" t="s">
        <v>357</v>
      </c>
      <c r="M349" s="67" t="s">
        <v>1513</v>
      </c>
    </row>
    <row r="350" spans="1:13" ht="25.5">
      <c r="A350" s="19">
        <f>IF(C350&lt;&gt;"",SUBTOTAL(103,$C$3:$C350),"")</f>
        <v>335</v>
      </c>
      <c r="B350" s="19" t="s">
        <v>759</v>
      </c>
      <c r="C350" s="20" t="s">
        <v>760</v>
      </c>
      <c r="D350" s="19" t="s">
        <v>17</v>
      </c>
      <c r="E350" s="21">
        <v>6</v>
      </c>
      <c r="F350" s="22" t="s">
        <v>761</v>
      </c>
      <c r="G350" s="22" t="s">
        <v>758</v>
      </c>
      <c r="H350" s="22" t="s">
        <v>356</v>
      </c>
      <c r="I350" s="22" t="s">
        <v>294</v>
      </c>
      <c r="J350" s="23">
        <v>6608700</v>
      </c>
      <c r="K350" s="23">
        <v>39652200</v>
      </c>
      <c r="L350" s="23" t="s">
        <v>357</v>
      </c>
      <c r="M350" s="67" t="s">
        <v>1513</v>
      </c>
    </row>
    <row r="351" spans="1:13" ht="51">
      <c r="A351" s="19">
        <f>IF(C351&lt;&gt;"",SUBTOTAL(103,$C$3:$C351),"")</f>
        <v>336</v>
      </c>
      <c r="B351" s="19" t="s">
        <v>762</v>
      </c>
      <c r="C351" s="20" t="s">
        <v>763</v>
      </c>
      <c r="D351" s="19" t="s">
        <v>17</v>
      </c>
      <c r="E351" s="21">
        <v>30</v>
      </c>
      <c r="F351" s="22" t="s">
        <v>764</v>
      </c>
      <c r="G351" s="22" t="s">
        <v>765</v>
      </c>
      <c r="H351" s="22" t="s">
        <v>365</v>
      </c>
      <c r="I351" s="22" t="s">
        <v>766</v>
      </c>
      <c r="J351" s="23">
        <v>30058350</v>
      </c>
      <c r="K351" s="23">
        <v>901750500</v>
      </c>
      <c r="L351" s="23" t="s">
        <v>357</v>
      </c>
      <c r="M351" s="67" t="s">
        <v>1513</v>
      </c>
    </row>
    <row r="352" spans="1:13" ht="25.5">
      <c r="A352" s="19">
        <f>IF(C352&lt;&gt;"",SUBTOTAL(103,$C$3:$C352),"")</f>
        <v>337</v>
      </c>
      <c r="B352" s="19" t="s">
        <v>767</v>
      </c>
      <c r="C352" s="20" t="s">
        <v>768</v>
      </c>
      <c r="D352" s="19" t="s">
        <v>17</v>
      </c>
      <c r="E352" s="21">
        <v>8</v>
      </c>
      <c r="F352" s="22" t="s">
        <v>769</v>
      </c>
      <c r="G352" s="22" t="s">
        <v>770</v>
      </c>
      <c r="H352" s="22" t="s">
        <v>365</v>
      </c>
      <c r="I352" s="22" t="s">
        <v>294</v>
      </c>
      <c r="J352" s="23">
        <v>6313650</v>
      </c>
      <c r="K352" s="23">
        <v>50509200</v>
      </c>
      <c r="L352" s="23" t="s">
        <v>357</v>
      </c>
      <c r="M352" s="67" t="s">
        <v>1513</v>
      </c>
    </row>
    <row r="353" spans="1:13" ht="25.5">
      <c r="A353" s="19">
        <f>IF(C353&lt;&gt;"",SUBTOTAL(103,$C$3:$C353),"")</f>
        <v>338</v>
      </c>
      <c r="B353" s="19" t="s">
        <v>771</v>
      </c>
      <c r="C353" s="20" t="s">
        <v>772</v>
      </c>
      <c r="D353" s="19" t="s">
        <v>17</v>
      </c>
      <c r="E353" s="21">
        <v>9</v>
      </c>
      <c r="F353" s="22" t="s">
        <v>773</v>
      </c>
      <c r="G353" s="22" t="s">
        <v>774</v>
      </c>
      <c r="H353" s="22" t="s">
        <v>365</v>
      </c>
      <c r="I353" s="22" t="s">
        <v>294</v>
      </c>
      <c r="J353" s="23">
        <v>10093650</v>
      </c>
      <c r="K353" s="23">
        <v>90842850</v>
      </c>
      <c r="L353" s="23" t="s">
        <v>357</v>
      </c>
      <c r="M353" s="67" t="s">
        <v>1513</v>
      </c>
    </row>
    <row r="354" spans="1:13" ht="25.5">
      <c r="A354" s="19">
        <f>IF(C354&lt;&gt;"",SUBTOTAL(103,$C$3:$C354),"")</f>
        <v>339</v>
      </c>
      <c r="B354" s="19" t="s">
        <v>775</v>
      </c>
      <c r="C354" s="20" t="s">
        <v>776</v>
      </c>
      <c r="D354" s="19" t="s">
        <v>17</v>
      </c>
      <c r="E354" s="21">
        <v>105</v>
      </c>
      <c r="F354" s="22" t="s">
        <v>777</v>
      </c>
      <c r="G354" s="22" t="s">
        <v>778</v>
      </c>
      <c r="H354" s="22" t="s">
        <v>365</v>
      </c>
      <c r="I354" s="22" t="s">
        <v>573</v>
      </c>
      <c r="J354" s="23">
        <v>20150550</v>
      </c>
      <c r="K354" s="23">
        <v>2115807750</v>
      </c>
      <c r="L354" s="23" t="s">
        <v>357</v>
      </c>
      <c r="M354" s="67" t="s">
        <v>1513</v>
      </c>
    </row>
    <row r="355" spans="1:13" ht="25.5">
      <c r="A355" s="19">
        <f>IF(C355&lt;&gt;"",SUBTOTAL(103,$C$3:$C355),"")</f>
        <v>340</v>
      </c>
      <c r="B355" s="19" t="s">
        <v>779</v>
      </c>
      <c r="C355" s="20" t="s">
        <v>780</v>
      </c>
      <c r="D355" s="19" t="s">
        <v>17</v>
      </c>
      <c r="E355" s="21">
        <v>10</v>
      </c>
      <c r="F355" s="22" t="s">
        <v>781</v>
      </c>
      <c r="G355" s="22" t="s">
        <v>782</v>
      </c>
      <c r="H355" s="22" t="s">
        <v>365</v>
      </c>
      <c r="I355" s="22" t="s">
        <v>573</v>
      </c>
      <c r="J355" s="23">
        <v>5433750</v>
      </c>
      <c r="K355" s="23">
        <v>54337500</v>
      </c>
      <c r="L355" s="23" t="s">
        <v>357</v>
      </c>
      <c r="M355" s="67" t="s">
        <v>1513</v>
      </c>
    </row>
    <row r="356" spans="1:13" ht="25.5">
      <c r="A356" s="19">
        <f>IF(C356&lt;&gt;"",SUBTOTAL(103,$C$3:$C356),"")</f>
        <v>341</v>
      </c>
      <c r="B356" s="19" t="s">
        <v>783</v>
      </c>
      <c r="C356" s="20" t="s">
        <v>784</v>
      </c>
      <c r="D356" s="19" t="s">
        <v>17</v>
      </c>
      <c r="E356" s="21">
        <v>8</v>
      </c>
      <c r="F356" s="22" t="s">
        <v>785</v>
      </c>
      <c r="G356" s="22" t="s">
        <v>786</v>
      </c>
      <c r="H356" s="22" t="s">
        <v>365</v>
      </c>
      <c r="I356" s="22" t="s">
        <v>787</v>
      </c>
      <c r="J356" s="23">
        <v>5386500</v>
      </c>
      <c r="K356" s="23">
        <v>43092000</v>
      </c>
      <c r="L356" s="23" t="s">
        <v>357</v>
      </c>
      <c r="M356" s="67" t="s">
        <v>1513</v>
      </c>
    </row>
    <row r="357" spans="1:13" ht="38.25">
      <c r="A357" s="19">
        <f>IF(C357&lt;&gt;"",SUBTOTAL(103,$C$3:$C357),"")</f>
        <v>342</v>
      </c>
      <c r="B357" s="19" t="s">
        <v>799</v>
      </c>
      <c r="C357" s="20" t="s">
        <v>800</v>
      </c>
      <c r="D357" s="19" t="s">
        <v>17</v>
      </c>
      <c r="E357" s="21">
        <v>2</v>
      </c>
      <c r="F357" s="22" t="s">
        <v>801</v>
      </c>
      <c r="G357" s="22" t="s">
        <v>802</v>
      </c>
      <c r="H357" s="22" t="s">
        <v>803</v>
      </c>
      <c r="I357" s="22" t="s">
        <v>58</v>
      </c>
      <c r="J357" s="23">
        <v>14091000</v>
      </c>
      <c r="K357" s="23">
        <v>28182000</v>
      </c>
      <c r="L357" s="23" t="s">
        <v>357</v>
      </c>
      <c r="M357" s="67" t="s">
        <v>1513</v>
      </c>
    </row>
    <row r="358" spans="1:13" ht="25.5">
      <c r="A358" s="19">
        <f>IF(C358&lt;&gt;"",SUBTOTAL(103,$C$3:$C358),"")</f>
        <v>343</v>
      </c>
      <c r="B358" s="19" t="s">
        <v>804</v>
      </c>
      <c r="C358" s="20" t="s">
        <v>805</v>
      </c>
      <c r="D358" s="19" t="s">
        <v>17</v>
      </c>
      <c r="E358" s="21">
        <v>8</v>
      </c>
      <c r="F358" s="22" t="s">
        <v>806</v>
      </c>
      <c r="G358" s="22" t="s">
        <v>807</v>
      </c>
      <c r="H358" s="22" t="s">
        <v>504</v>
      </c>
      <c r="I358" s="22" t="s">
        <v>505</v>
      </c>
      <c r="J358" s="23">
        <v>4288200</v>
      </c>
      <c r="K358" s="23">
        <v>34305600</v>
      </c>
      <c r="L358" s="23" t="s">
        <v>357</v>
      </c>
      <c r="M358" s="67" t="s">
        <v>1513</v>
      </c>
    </row>
    <row r="359" spans="1:13" ht="25.5">
      <c r="A359" s="19">
        <f>IF(C359&lt;&gt;"",SUBTOTAL(103,$C$3:$C359),"")</f>
        <v>344</v>
      </c>
      <c r="B359" s="19" t="s">
        <v>808</v>
      </c>
      <c r="C359" s="20" t="s">
        <v>809</v>
      </c>
      <c r="D359" s="19" t="s">
        <v>17</v>
      </c>
      <c r="E359" s="21">
        <v>8</v>
      </c>
      <c r="F359" s="22" t="s">
        <v>810</v>
      </c>
      <c r="G359" s="22" t="s">
        <v>807</v>
      </c>
      <c r="H359" s="22" t="s">
        <v>504</v>
      </c>
      <c r="I359" s="22" t="s">
        <v>505</v>
      </c>
      <c r="J359" s="23">
        <v>4288200</v>
      </c>
      <c r="K359" s="23">
        <v>34305600</v>
      </c>
      <c r="L359" s="23" t="s">
        <v>357</v>
      </c>
      <c r="M359" s="67" t="s">
        <v>1513</v>
      </c>
    </row>
    <row r="360" spans="1:13" ht="25.5">
      <c r="A360" s="19">
        <f>IF(C360&lt;&gt;"",SUBTOTAL(103,$C$3:$C360),"")</f>
        <v>345</v>
      </c>
      <c r="B360" s="19" t="s">
        <v>811</v>
      </c>
      <c r="C360" s="20" t="s">
        <v>812</v>
      </c>
      <c r="D360" s="19" t="s">
        <v>17</v>
      </c>
      <c r="E360" s="21">
        <v>8</v>
      </c>
      <c r="F360" s="22" t="s">
        <v>813</v>
      </c>
      <c r="G360" s="22" t="s">
        <v>807</v>
      </c>
      <c r="H360" s="22" t="s">
        <v>504</v>
      </c>
      <c r="I360" s="22" t="s">
        <v>505</v>
      </c>
      <c r="J360" s="23">
        <v>4288200</v>
      </c>
      <c r="K360" s="23">
        <v>34305600</v>
      </c>
      <c r="L360" s="23" t="s">
        <v>357</v>
      </c>
      <c r="M360" s="67" t="s">
        <v>1513</v>
      </c>
    </row>
    <row r="361" spans="1:13" ht="25.5">
      <c r="A361" s="19">
        <f>IF(C361&lt;&gt;"",SUBTOTAL(103,$C$3:$C361),"")</f>
        <v>346</v>
      </c>
      <c r="B361" s="19" t="s">
        <v>814</v>
      </c>
      <c r="C361" s="20" t="s">
        <v>815</v>
      </c>
      <c r="D361" s="19" t="s">
        <v>17</v>
      </c>
      <c r="E361" s="21">
        <v>8</v>
      </c>
      <c r="F361" s="22" t="s">
        <v>816</v>
      </c>
      <c r="G361" s="22" t="s">
        <v>817</v>
      </c>
      <c r="H361" s="22" t="s">
        <v>365</v>
      </c>
      <c r="I361" s="22" t="s">
        <v>485</v>
      </c>
      <c r="J361" s="23">
        <v>3535350</v>
      </c>
      <c r="K361" s="23">
        <v>28282800</v>
      </c>
      <c r="L361" s="23" t="s">
        <v>357</v>
      </c>
      <c r="M361" s="67" t="s">
        <v>1513</v>
      </c>
    </row>
    <row r="362" spans="1:13" ht="25.5">
      <c r="A362" s="19">
        <f>IF(C362&lt;&gt;"",SUBTOTAL(103,$C$3:$C362),"")</f>
        <v>347</v>
      </c>
      <c r="B362" s="19" t="s">
        <v>818</v>
      </c>
      <c r="C362" s="20" t="s">
        <v>819</v>
      </c>
      <c r="D362" s="19" t="s">
        <v>17</v>
      </c>
      <c r="E362" s="21">
        <v>27</v>
      </c>
      <c r="F362" s="22" t="s">
        <v>820</v>
      </c>
      <c r="G362" s="22" t="s">
        <v>821</v>
      </c>
      <c r="H362" s="22" t="s">
        <v>365</v>
      </c>
      <c r="I362" s="22" t="s">
        <v>485</v>
      </c>
      <c r="J362" s="23">
        <v>9726150</v>
      </c>
      <c r="K362" s="23">
        <v>262606050</v>
      </c>
      <c r="L362" s="23" t="s">
        <v>357</v>
      </c>
      <c r="M362" s="67" t="s">
        <v>1513</v>
      </c>
    </row>
    <row r="363" spans="1:13" ht="25.5">
      <c r="A363" s="19">
        <f>IF(C363&lt;&gt;"",SUBTOTAL(103,$C$3:$C363),"")</f>
        <v>348</v>
      </c>
      <c r="B363" s="19" t="s">
        <v>822</v>
      </c>
      <c r="C363" s="20" t="s">
        <v>823</v>
      </c>
      <c r="D363" s="19" t="s">
        <v>1603</v>
      </c>
      <c r="E363" s="21">
        <v>2</v>
      </c>
      <c r="F363" s="22" t="s">
        <v>824</v>
      </c>
      <c r="G363" s="22" t="s">
        <v>825</v>
      </c>
      <c r="H363" s="22" t="s">
        <v>365</v>
      </c>
      <c r="I363" s="22" t="s">
        <v>485</v>
      </c>
      <c r="J363" s="23">
        <v>3850350</v>
      </c>
      <c r="K363" s="23">
        <v>7700700</v>
      </c>
      <c r="L363" s="23" t="s">
        <v>357</v>
      </c>
      <c r="M363" s="67" t="s">
        <v>1513</v>
      </c>
    </row>
    <row r="364" spans="1:13" ht="25.5">
      <c r="A364" s="19">
        <f>IF(C364&lt;&gt;"",SUBTOTAL(103,$C$3:$C364),"")</f>
        <v>349</v>
      </c>
      <c r="B364" s="19" t="s">
        <v>826</v>
      </c>
      <c r="C364" s="20" t="s">
        <v>827</v>
      </c>
      <c r="D364" s="19" t="s">
        <v>1603</v>
      </c>
      <c r="E364" s="21">
        <v>2</v>
      </c>
      <c r="F364" s="22" t="s">
        <v>828</v>
      </c>
      <c r="G364" s="22" t="s">
        <v>825</v>
      </c>
      <c r="H364" s="22" t="s">
        <v>365</v>
      </c>
      <c r="I364" s="22" t="s">
        <v>485</v>
      </c>
      <c r="J364" s="23">
        <v>4783800</v>
      </c>
      <c r="K364" s="23">
        <v>9567600</v>
      </c>
      <c r="L364" s="23" t="s">
        <v>357</v>
      </c>
      <c r="M364" s="67" t="s">
        <v>1513</v>
      </c>
    </row>
    <row r="365" spans="1:13" ht="25.5">
      <c r="A365" s="19">
        <f>IF(C365&lt;&gt;"",SUBTOTAL(103,$C$3:$C365),"")</f>
        <v>350</v>
      </c>
      <c r="B365" s="19" t="s">
        <v>829</v>
      </c>
      <c r="C365" s="20" t="s">
        <v>830</v>
      </c>
      <c r="D365" s="19" t="s">
        <v>17</v>
      </c>
      <c r="E365" s="21">
        <v>27</v>
      </c>
      <c r="F365" s="22" t="s">
        <v>831</v>
      </c>
      <c r="G365" s="22" t="s">
        <v>821</v>
      </c>
      <c r="H365" s="22" t="s">
        <v>365</v>
      </c>
      <c r="I365" s="22" t="s">
        <v>485</v>
      </c>
      <c r="J365" s="23">
        <v>11769450</v>
      </c>
      <c r="K365" s="23">
        <v>317775150</v>
      </c>
      <c r="L365" s="23" t="s">
        <v>357</v>
      </c>
      <c r="M365" s="67" t="s">
        <v>1513</v>
      </c>
    </row>
    <row r="366" spans="1:13" ht="25.5">
      <c r="A366" s="19">
        <f>IF(C366&lt;&gt;"",SUBTOTAL(103,$C$3:$C366),"")</f>
        <v>351</v>
      </c>
      <c r="B366" s="19" t="s">
        <v>836</v>
      </c>
      <c r="C366" s="20" t="s">
        <v>837</v>
      </c>
      <c r="D366" s="19" t="s">
        <v>17</v>
      </c>
      <c r="E366" s="21">
        <v>2</v>
      </c>
      <c r="F366" s="22" t="s">
        <v>838</v>
      </c>
      <c r="G366" s="22" t="s">
        <v>839</v>
      </c>
      <c r="H366" s="22" t="s">
        <v>365</v>
      </c>
      <c r="I366" s="22" t="s">
        <v>485</v>
      </c>
      <c r="J366" s="23">
        <v>2786700</v>
      </c>
      <c r="K366" s="23">
        <v>5573400</v>
      </c>
      <c r="L366" s="23" t="s">
        <v>357</v>
      </c>
      <c r="M366" s="67" t="s">
        <v>1513</v>
      </c>
    </row>
    <row r="367" spans="1:13" ht="25.5">
      <c r="A367" s="19">
        <f>IF(C367&lt;&gt;"",SUBTOTAL(103,$C$3:$C367),"")</f>
        <v>352</v>
      </c>
      <c r="B367" s="19" t="s">
        <v>844</v>
      </c>
      <c r="C367" s="20" t="s">
        <v>845</v>
      </c>
      <c r="D367" s="19" t="s">
        <v>337</v>
      </c>
      <c r="E367" s="21">
        <v>4</v>
      </c>
      <c r="F367" s="22" t="s">
        <v>846</v>
      </c>
      <c r="G367" s="22" t="s">
        <v>560</v>
      </c>
      <c r="H367" s="22" t="s">
        <v>365</v>
      </c>
      <c r="I367" s="22" t="s">
        <v>294</v>
      </c>
      <c r="J367" s="23">
        <v>3409350</v>
      </c>
      <c r="K367" s="23">
        <v>13637400</v>
      </c>
      <c r="L367" s="23" t="s">
        <v>357</v>
      </c>
      <c r="M367" s="67" t="s">
        <v>1513</v>
      </c>
    </row>
    <row r="368" spans="1:13" ht="25.5">
      <c r="A368" s="19">
        <f>IF(C368&lt;&gt;"",SUBTOTAL(103,$C$3:$C368),"")</f>
        <v>353</v>
      </c>
      <c r="B368" s="19" t="s">
        <v>847</v>
      </c>
      <c r="C368" s="20" t="s">
        <v>848</v>
      </c>
      <c r="D368" s="19" t="s">
        <v>337</v>
      </c>
      <c r="E368" s="21">
        <v>4</v>
      </c>
      <c r="F368" s="22" t="s">
        <v>849</v>
      </c>
      <c r="G368" s="22" t="s">
        <v>560</v>
      </c>
      <c r="H368" s="22" t="s">
        <v>365</v>
      </c>
      <c r="I368" s="22" t="s">
        <v>294</v>
      </c>
      <c r="J368" s="23">
        <v>2932650</v>
      </c>
      <c r="K368" s="23">
        <v>11730600</v>
      </c>
      <c r="L368" s="23" t="s">
        <v>357</v>
      </c>
      <c r="M368" s="67" t="s">
        <v>1513</v>
      </c>
    </row>
    <row r="369" spans="1:13" ht="25.5">
      <c r="A369" s="19">
        <f>IF(C369&lt;&gt;"",SUBTOTAL(103,$C$3:$C369),"")</f>
        <v>354</v>
      </c>
      <c r="B369" s="19" t="s">
        <v>850</v>
      </c>
      <c r="C369" s="20" t="s">
        <v>851</v>
      </c>
      <c r="D369" s="19" t="s">
        <v>337</v>
      </c>
      <c r="E369" s="21">
        <v>4</v>
      </c>
      <c r="F369" s="22" t="s">
        <v>852</v>
      </c>
      <c r="G369" s="22" t="s">
        <v>560</v>
      </c>
      <c r="H369" s="22" t="s">
        <v>365</v>
      </c>
      <c r="I369" s="22" t="s">
        <v>294</v>
      </c>
      <c r="J369" s="23">
        <v>3137400</v>
      </c>
      <c r="K369" s="23">
        <v>12549600</v>
      </c>
      <c r="L369" s="23" t="s">
        <v>357</v>
      </c>
      <c r="M369" s="67" t="s">
        <v>1513</v>
      </c>
    </row>
    <row r="370" spans="1:13" ht="25.5">
      <c r="A370" s="19">
        <f>IF(C370&lt;&gt;"",SUBTOTAL(103,$C$3:$C370),"")</f>
        <v>355</v>
      </c>
      <c r="B370" s="19" t="s">
        <v>853</v>
      </c>
      <c r="C370" s="20" t="s">
        <v>854</v>
      </c>
      <c r="D370" s="19" t="s">
        <v>17</v>
      </c>
      <c r="E370" s="21">
        <v>3</v>
      </c>
      <c r="F370" s="22" t="s">
        <v>855</v>
      </c>
      <c r="G370" s="22" t="s">
        <v>856</v>
      </c>
      <c r="H370" s="22" t="s">
        <v>365</v>
      </c>
      <c r="I370" s="22" t="s">
        <v>485</v>
      </c>
      <c r="J370" s="23">
        <v>6021750</v>
      </c>
      <c r="K370" s="23">
        <v>18065250</v>
      </c>
      <c r="L370" s="23" t="s">
        <v>357</v>
      </c>
      <c r="M370" s="67" t="s">
        <v>1513</v>
      </c>
    </row>
    <row r="371" spans="1:13" ht="38.25">
      <c r="A371" s="19">
        <f>IF(C371&lt;&gt;"",SUBTOTAL(103,$C$3:$C371),"")</f>
        <v>356</v>
      </c>
      <c r="B371" s="19" t="s">
        <v>857</v>
      </c>
      <c r="C371" s="20" t="s">
        <v>858</v>
      </c>
      <c r="D371" s="19" t="s">
        <v>17</v>
      </c>
      <c r="E371" s="21">
        <v>20</v>
      </c>
      <c r="F371" s="22" t="s">
        <v>859</v>
      </c>
      <c r="G371" s="22" t="s">
        <v>860</v>
      </c>
      <c r="H371" s="22" t="s">
        <v>494</v>
      </c>
      <c r="I371" s="22" t="s">
        <v>495</v>
      </c>
      <c r="J371" s="23">
        <v>7563150</v>
      </c>
      <c r="K371" s="23">
        <v>151263000</v>
      </c>
      <c r="L371" s="23" t="s">
        <v>357</v>
      </c>
      <c r="M371" s="67" t="s">
        <v>1513</v>
      </c>
    </row>
    <row r="372" spans="1:13" ht="25.5">
      <c r="A372" s="19">
        <f>IF(C372&lt;&gt;"",SUBTOTAL(103,$C$3:$C372),"")</f>
        <v>357</v>
      </c>
      <c r="B372" s="19" t="s">
        <v>861</v>
      </c>
      <c r="C372" s="20" t="s">
        <v>862</v>
      </c>
      <c r="D372" s="19" t="s">
        <v>17</v>
      </c>
      <c r="E372" s="21">
        <v>2</v>
      </c>
      <c r="F372" s="22" t="s">
        <v>863</v>
      </c>
      <c r="G372" s="22" t="s">
        <v>864</v>
      </c>
      <c r="H372" s="22" t="s">
        <v>365</v>
      </c>
      <c r="I372" s="22" t="s">
        <v>485</v>
      </c>
      <c r="J372" s="23">
        <v>2281650</v>
      </c>
      <c r="K372" s="23">
        <v>4563300</v>
      </c>
      <c r="L372" s="23" t="s">
        <v>357</v>
      </c>
      <c r="M372" s="67" t="s">
        <v>1513</v>
      </c>
    </row>
    <row r="373" spans="1:13" ht="25.5">
      <c r="A373" s="19">
        <f>IF(C373&lt;&gt;"",SUBTOTAL(103,$C$3:$C373),"")</f>
        <v>358</v>
      </c>
      <c r="B373" s="19" t="s">
        <v>865</v>
      </c>
      <c r="C373" s="20" t="s">
        <v>866</v>
      </c>
      <c r="D373" s="19" t="s">
        <v>17</v>
      </c>
      <c r="E373" s="21">
        <v>8</v>
      </c>
      <c r="F373" s="22" t="s">
        <v>867</v>
      </c>
      <c r="G373" s="22" t="s">
        <v>868</v>
      </c>
      <c r="H373" s="22" t="s">
        <v>365</v>
      </c>
      <c r="I373" s="22" t="s">
        <v>294</v>
      </c>
      <c r="J373" s="23">
        <v>15185100</v>
      </c>
      <c r="K373" s="23">
        <v>121480800</v>
      </c>
      <c r="L373" s="23" t="s">
        <v>357</v>
      </c>
      <c r="M373" s="67" t="s">
        <v>1513</v>
      </c>
    </row>
    <row r="374" spans="1:13" ht="25.5">
      <c r="A374" s="19">
        <f>IF(C374&lt;&gt;"",SUBTOTAL(103,$C$3:$C374),"")</f>
        <v>359</v>
      </c>
      <c r="B374" s="19" t="s">
        <v>869</v>
      </c>
      <c r="C374" s="20" t="s">
        <v>870</v>
      </c>
      <c r="D374" s="19" t="s">
        <v>17</v>
      </c>
      <c r="E374" s="21">
        <v>4</v>
      </c>
      <c r="F374" s="22" t="s">
        <v>871</v>
      </c>
      <c r="G374" s="22" t="s">
        <v>872</v>
      </c>
      <c r="H374" s="22" t="s">
        <v>365</v>
      </c>
      <c r="I374" s="22" t="s">
        <v>294</v>
      </c>
      <c r="J374" s="23">
        <v>13861050</v>
      </c>
      <c r="K374" s="23">
        <v>55444200</v>
      </c>
      <c r="L374" s="23" t="s">
        <v>357</v>
      </c>
      <c r="M374" s="67" t="s">
        <v>1513</v>
      </c>
    </row>
    <row r="375" spans="1:13" ht="25.5">
      <c r="A375" s="19">
        <f>IF(C375&lt;&gt;"",SUBTOTAL(103,$C$3:$C375),"")</f>
        <v>360</v>
      </c>
      <c r="B375" s="19" t="s">
        <v>890</v>
      </c>
      <c r="C375" s="20" t="s">
        <v>891</v>
      </c>
      <c r="D375" s="19" t="s">
        <v>17</v>
      </c>
      <c r="E375" s="21">
        <v>6</v>
      </c>
      <c r="F375" s="22" t="s">
        <v>892</v>
      </c>
      <c r="G375" s="22" t="s">
        <v>893</v>
      </c>
      <c r="H375" s="22" t="s">
        <v>504</v>
      </c>
      <c r="I375" s="22" t="s">
        <v>505</v>
      </c>
      <c r="J375" s="23">
        <v>4081350</v>
      </c>
      <c r="K375" s="23">
        <v>24488100</v>
      </c>
      <c r="L375" s="23" t="s">
        <v>357</v>
      </c>
      <c r="M375" s="67" t="s">
        <v>1513</v>
      </c>
    </row>
    <row r="376" spans="1:13" ht="25.5">
      <c r="A376" s="19">
        <f>IF(C376&lt;&gt;"",SUBTOTAL(103,$C$3:$C376),"")</f>
        <v>361</v>
      </c>
      <c r="B376" s="19" t="s">
        <v>894</v>
      </c>
      <c r="C376" s="20" t="s">
        <v>895</v>
      </c>
      <c r="D376" s="19" t="s">
        <v>17</v>
      </c>
      <c r="E376" s="21">
        <v>10</v>
      </c>
      <c r="F376" s="22" t="s">
        <v>896</v>
      </c>
      <c r="G376" s="22" t="s">
        <v>897</v>
      </c>
      <c r="H376" s="22" t="s">
        <v>494</v>
      </c>
      <c r="I376" s="22" t="s">
        <v>495</v>
      </c>
      <c r="J376" s="23">
        <v>645750</v>
      </c>
      <c r="K376" s="23">
        <v>6457500</v>
      </c>
      <c r="L376" s="23" t="s">
        <v>357</v>
      </c>
      <c r="M376" s="67" t="s">
        <v>1513</v>
      </c>
    </row>
    <row r="377" spans="1:13" ht="25.5">
      <c r="A377" s="19">
        <f>IF(C377&lt;&gt;"",SUBTOTAL(103,$C$3:$C377),"")</f>
        <v>362</v>
      </c>
      <c r="B377" s="19" t="s">
        <v>898</v>
      </c>
      <c r="C377" s="20" t="s">
        <v>899</v>
      </c>
      <c r="D377" s="19" t="s">
        <v>337</v>
      </c>
      <c r="E377" s="21">
        <v>10</v>
      </c>
      <c r="F377" s="22" t="s">
        <v>900</v>
      </c>
      <c r="G377" s="22" t="s">
        <v>614</v>
      </c>
      <c r="H377" s="22" t="s">
        <v>494</v>
      </c>
      <c r="I377" s="22" t="s">
        <v>495</v>
      </c>
      <c r="J377" s="23">
        <v>226800</v>
      </c>
      <c r="K377" s="23">
        <v>2268000</v>
      </c>
      <c r="L377" s="23" t="s">
        <v>357</v>
      </c>
      <c r="M377" s="67" t="s">
        <v>1513</v>
      </c>
    </row>
    <row r="378" spans="1:13" ht="25.5">
      <c r="A378" s="19">
        <f>IF(C378&lt;&gt;"",SUBTOTAL(103,$C$3:$C378),"")</f>
        <v>363</v>
      </c>
      <c r="B378" s="19" t="s">
        <v>901</v>
      </c>
      <c r="C378" s="20" t="s">
        <v>902</v>
      </c>
      <c r="D378" s="19" t="s">
        <v>17</v>
      </c>
      <c r="E378" s="21">
        <v>4</v>
      </c>
      <c r="F378" s="22" t="s">
        <v>903</v>
      </c>
      <c r="G378" s="22" t="s">
        <v>817</v>
      </c>
      <c r="H378" s="22" t="s">
        <v>365</v>
      </c>
      <c r="I378" s="22" t="s">
        <v>485</v>
      </c>
      <c r="J378" s="23">
        <v>2575650</v>
      </c>
      <c r="K378" s="23">
        <v>10302600</v>
      </c>
      <c r="L378" s="23" t="s">
        <v>357</v>
      </c>
      <c r="M378" s="67" t="s">
        <v>1513</v>
      </c>
    </row>
    <row r="379" spans="1:13" ht="25.5">
      <c r="A379" s="19">
        <f>IF(C379&lt;&gt;"",SUBTOTAL(103,$C$3:$C379),"")</f>
        <v>364</v>
      </c>
      <c r="B379" s="19" t="s">
        <v>908</v>
      </c>
      <c r="C379" s="20" t="s">
        <v>909</v>
      </c>
      <c r="D379" s="19" t="s">
        <v>17</v>
      </c>
      <c r="E379" s="21">
        <v>4</v>
      </c>
      <c r="F379" s="22" t="s">
        <v>910</v>
      </c>
      <c r="G379" s="22" t="s">
        <v>911</v>
      </c>
      <c r="H379" s="22" t="s">
        <v>504</v>
      </c>
      <c r="I379" s="22" t="s">
        <v>505</v>
      </c>
      <c r="J379" s="23">
        <v>1316700</v>
      </c>
      <c r="K379" s="23">
        <v>5266800</v>
      </c>
      <c r="L379" s="23" t="s">
        <v>357</v>
      </c>
      <c r="M379" s="67" t="s">
        <v>1513</v>
      </c>
    </row>
    <row r="380" spans="1:13" ht="25.5">
      <c r="A380" s="19">
        <f>IF(C380&lt;&gt;"",SUBTOTAL(103,$C$3:$C380),"")</f>
        <v>365</v>
      </c>
      <c r="B380" s="19" t="s">
        <v>912</v>
      </c>
      <c r="C380" s="20" t="s">
        <v>913</v>
      </c>
      <c r="D380" s="19" t="s">
        <v>17</v>
      </c>
      <c r="E380" s="21">
        <v>4</v>
      </c>
      <c r="F380" s="22" t="s">
        <v>914</v>
      </c>
      <c r="G380" s="22" t="s">
        <v>911</v>
      </c>
      <c r="H380" s="22" t="s">
        <v>504</v>
      </c>
      <c r="I380" s="22" t="s">
        <v>505</v>
      </c>
      <c r="J380" s="23">
        <v>1316700</v>
      </c>
      <c r="K380" s="23">
        <v>5266800</v>
      </c>
      <c r="L380" s="23" t="s">
        <v>357</v>
      </c>
      <c r="M380" s="67" t="s">
        <v>1513</v>
      </c>
    </row>
    <row r="381" spans="1:13" ht="25.5">
      <c r="A381" s="19">
        <f>IF(C381&lt;&gt;"",SUBTOTAL(103,$C$3:$C381),"")</f>
        <v>366</v>
      </c>
      <c r="B381" s="19" t="s">
        <v>915</v>
      </c>
      <c r="C381" s="20" t="s">
        <v>916</v>
      </c>
      <c r="D381" s="19" t="s">
        <v>17</v>
      </c>
      <c r="E381" s="21">
        <v>5</v>
      </c>
      <c r="F381" s="22" t="s">
        <v>917</v>
      </c>
      <c r="G381" s="22" t="s">
        <v>503</v>
      </c>
      <c r="H381" s="22" t="s">
        <v>504</v>
      </c>
      <c r="I381" s="22" t="s">
        <v>505</v>
      </c>
      <c r="J381" s="23">
        <v>2124150</v>
      </c>
      <c r="K381" s="23">
        <v>10620750</v>
      </c>
      <c r="L381" s="23" t="s">
        <v>357</v>
      </c>
      <c r="M381" s="67" t="s">
        <v>1513</v>
      </c>
    </row>
    <row r="382" spans="1:13" ht="25.5">
      <c r="A382" s="19">
        <f>IF(C382&lt;&gt;"",SUBTOTAL(103,$C$3:$C382),"")</f>
        <v>367</v>
      </c>
      <c r="B382" s="19" t="s">
        <v>918</v>
      </c>
      <c r="C382" s="20" t="s">
        <v>919</v>
      </c>
      <c r="D382" s="19" t="s">
        <v>17</v>
      </c>
      <c r="E382" s="21">
        <v>4</v>
      </c>
      <c r="F382" s="22" t="s">
        <v>920</v>
      </c>
      <c r="G382" s="22" t="s">
        <v>739</v>
      </c>
      <c r="H382" s="22" t="s">
        <v>504</v>
      </c>
      <c r="I382" s="22" t="s">
        <v>505</v>
      </c>
      <c r="J382" s="23">
        <v>514500</v>
      </c>
      <c r="K382" s="23">
        <v>2058000</v>
      </c>
      <c r="L382" s="23" t="s">
        <v>357</v>
      </c>
      <c r="M382" s="67" t="s">
        <v>1513</v>
      </c>
    </row>
    <row r="383" spans="1:13" ht="25.5">
      <c r="A383" s="19">
        <f>IF(C383&lt;&gt;"",SUBTOTAL(103,$C$3:$C383),"")</f>
        <v>368</v>
      </c>
      <c r="B383" s="19" t="s">
        <v>921</v>
      </c>
      <c r="C383" s="20" t="s">
        <v>922</v>
      </c>
      <c r="D383" s="19" t="s">
        <v>17</v>
      </c>
      <c r="E383" s="21">
        <v>2</v>
      </c>
      <c r="F383" s="22" t="s">
        <v>923</v>
      </c>
      <c r="G383" s="22" t="s">
        <v>924</v>
      </c>
      <c r="H383" s="22" t="s">
        <v>365</v>
      </c>
      <c r="I383" s="22" t="s">
        <v>294</v>
      </c>
      <c r="J383" s="23">
        <v>14242200</v>
      </c>
      <c r="K383" s="23">
        <v>28484400</v>
      </c>
      <c r="L383" s="23" t="s">
        <v>357</v>
      </c>
      <c r="M383" s="67" t="s">
        <v>1513</v>
      </c>
    </row>
    <row r="384" spans="1:13" ht="25.5">
      <c r="A384" s="19">
        <f>IF(C384&lt;&gt;"",SUBTOTAL(103,$C$3:$C384),"")</f>
        <v>369</v>
      </c>
      <c r="B384" s="19" t="s">
        <v>925</v>
      </c>
      <c r="C384" s="20" t="s">
        <v>926</v>
      </c>
      <c r="D384" s="19" t="s">
        <v>17</v>
      </c>
      <c r="E384" s="21">
        <v>100</v>
      </c>
      <c r="F384" s="22" t="s">
        <v>927</v>
      </c>
      <c r="G384" s="22" t="s">
        <v>928</v>
      </c>
      <c r="H384" s="22" t="s">
        <v>365</v>
      </c>
      <c r="I384" s="22" t="s">
        <v>294</v>
      </c>
      <c r="J384" s="23">
        <v>13240500</v>
      </c>
      <c r="K384" s="23">
        <v>1324050000</v>
      </c>
      <c r="L384" s="23" t="s">
        <v>357</v>
      </c>
      <c r="M384" s="67" t="s">
        <v>1513</v>
      </c>
    </row>
    <row r="385" spans="1:13" ht="25.5">
      <c r="A385" s="19">
        <f>IF(C385&lt;&gt;"",SUBTOTAL(103,$C$3:$C385),"")</f>
        <v>370</v>
      </c>
      <c r="B385" s="19" t="s">
        <v>929</v>
      </c>
      <c r="C385" s="20" t="s">
        <v>930</v>
      </c>
      <c r="D385" s="19" t="s">
        <v>337</v>
      </c>
      <c r="E385" s="21">
        <v>72</v>
      </c>
      <c r="F385" s="22" t="s">
        <v>931</v>
      </c>
      <c r="G385" s="22" t="s">
        <v>588</v>
      </c>
      <c r="H385" s="22" t="s">
        <v>365</v>
      </c>
      <c r="I385" s="22" t="s">
        <v>294</v>
      </c>
      <c r="J385" s="23">
        <v>561750</v>
      </c>
      <c r="K385" s="23">
        <v>40446000</v>
      </c>
      <c r="L385" s="23" t="s">
        <v>357</v>
      </c>
      <c r="M385" s="67" t="s">
        <v>1513</v>
      </c>
    </row>
    <row r="386" spans="1:13" ht="38.25">
      <c r="A386" s="19">
        <f>IF(C386&lt;&gt;"",SUBTOTAL(103,$C$3:$C386),"")</f>
        <v>371</v>
      </c>
      <c r="B386" s="19" t="s">
        <v>932</v>
      </c>
      <c r="C386" s="20" t="s">
        <v>933</v>
      </c>
      <c r="D386" s="19" t="s">
        <v>17</v>
      </c>
      <c r="E386" s="21">
        <v>5</v>
      </c>
      <c r="F386" s="22" t="s">
        <v>934</v>
      </c>
      <c r="G386" s="22" t="s">
        <v>935</v>
      </c>
      <c r="H386" s="22" t="s">
        <v>356</v>
      </c>
      <c r="I386" s="22" t="s">
        <v>294</v>
      </c>
      <c r="J386" s="23">
        <v>4945600</v>
      </c>
      <c r="K386" s="23">
        <v>24728000</v>
      </c>
      <c r="L386" s="23" t="s">
        <v>357</v>
      </c>
      <c r="M386" s="67" t="s">
        <v>1513</v>
      </c>
    </row>
    <row r="387" spans="1:13" ht="25.5">
      <c r="A387" s="19">
        <f>IF(C387&lt;&gt;"",SUBTOTAL(103,$C$3:$C387),"")</f>
        <v>372</v>
      </c>
      <c r="B387" s="19" t="s">
        <v>936</v>
      </c>
      <c r="C387" s="20" t="s">
        <v>937</v>
      </c>
      <c r="D387" s="19" t="s">
        <v>17</v>
      </c>
      <c r="E387" s="21">
        <v>2</v>
      </c>
      <c r="F387" s="22" t="s">
        <v>938</v>
      </c>
      <c r="G387" s="22" t="s">
        <v>939</v>
      </c>
      <c r="H387" s="22" t="s">
        <v>365</v>
      </c>
      <c r="I387" s="22" t="s">
        <v>294</v>
      </c>
      <c r="J387" s="23">
        <v>1516200</v>
      </c>
      <c r="K387" s="23">
        <v>3032400</v>
      </c>
      <c r="L387" s="23" t="s">
        <v>357</v>
      </c>
      <c r="M387" s="67" t="s">
        <v>1513</v>
      </c>
    </row>
    <row r="388" spans="1:13" ht="25.5">
      <c r="A388" s="19">
        <f>IF(C388&lt;&gt;"",SUBTOTAL(103,$C$3:$C388),"")</f>
        <v>373</v>
      </c>
      <c r="B388" s="19" t="s">
        <v>940</v>
      </c>
      <c r="C388" s="20" t="s">
        <v>941</v>
      </c>
      <c r="D388" s="19" t="s">
        <v>17</v>
      </c>
      <c r="E388" s="21">
        <v>50</v>
      </c>
      <c r="F388" s="22" t="s">
        <v>942</v>
      </c>
      <c r="G388" s="22" t="s">
        <v>526</v>
      </c>
      <c r="H388" s="22" t="s">
        <v>365</v>
      </c>
      <c r="I388" s="22" t="s">
        <v>485</v>
      </c>
      <c r="J388" s="23">
        <v>2056950</v>
      </c>
      <c r="K388" s="23">
        <v>102847500</v>
      </c>
      <c r="L388" s="23" t="s">
        <v>357</v>
      </c>
      <c r="M388" s="67" t="s">
        <v>1513</v>
      </c>
    </row>
    <row r="389" spans="1:13" ht="25.5">
      <c r="A389" s="19">
        <f>IF(C389&lt;&gt;"",SUBTOTAL(103,$C$3:$C389),"")</f>
        <v>374</v>
      </c>
      <c r="B389" s="19" t="s">
        <v>943</v>
      </c>
      <c r="C389" s="20" t="s">
        <v>944</v>
      </c>
      <c r="D389" s="19" t="s">
        <v>17</v>
      </c>
      <c r="E389" s="21">
        <v>5</v>
      </c>
      <c r="F389" s="22" t="s">
        <v>945</v>
      </c>
      <c r="G389" s="22" t="s">
        <v>807</v>
      </c>
      <c r="H389" s="22" t="s">
        <v>504</v>
      </c>
      <c r="I389" s="22" t="s">
        <v>505</v>
      </c>
      <c r="J389" s="23">
        <v>5848500</v>
      </c>
      <c r="K389" s="23">
        <v>29242500</v>
      </c>
      <c r="L389" s="23" t="s">
        <v>357</v>
      </c>
      <c r="M389" s="67" t="s">
        <v>1513</v>
      </c>
    </row>
    <row r="390" spans="1:13" ht="25.5">
      <c r="A390" s="19">
        <f>IF(C390&lt;&gt;"",SUBTOTAL(103,$C$3:$C390),"")</f>
        <v>375</v>
      </c>
      <c r="B390" s="19" t="s">
        <v>946</v>
      </c>
      <c r="C390" s="20" t="s">
        <v>947</v>
      </c>
      <c r="D390" s="19" t="s">
        <v>17</v>
      </c>
      <c r="E390" s="21">
        <v>64</v>
      </c>
      <c r="F390" s="22" t="s">
        <v>948</v>
      </c>
      <c r="G390" s="22" t="s">
        <v>949</v>
      </c>
      <c r="H390" s="22" t="s">
        <v>365</v>
      </c>
      <c r="I390" s="22" t="s">
        <v>485</v>
      </c>
      <c r="J390" s="23">
        <v>8916600</v>
      </c>
      <c r="K390" s="23">
        <v>570662400</v>
      </c>
      <c r="L390" s="23" t="s">
        <v>357</v>
      </c>
      <c r="M390" s="67" t="s">
        <v>1513</v>
      </c>
    </row>
    <row r="391" spans="1:13" ht="25.5">
      <c r="A391" s="19">
        <f>IF(C391&lt;&gt;"",SUBTOTAL(103,$C$3:$C391),"")</f>
        <v>376</v>
      </c>
      <c r="B391" s="19" t="s">
        <v>950</v>
      </c>
      <c r="C391" s="20" t="s">
        <v>951</v>
      </c>
      <c r="D391" s="19" t="s">
        <v>17</v>
      </c>
      <c r="E391" s="21">
        <v>44</v>
      </c>
      <c r="F391" s="22" t="s">
        <v>952</v>
      </c>
      <c r="G391" s="22" t="s">
        <v>953</v>
      </c>
      <c r="H391" s="22" t="s">
        <v>365</v>
      </c>
      <c r="I391" s="22" t="s">
        <v>485</v>
      </c>
      <c r="J391" s="23">
        <v>6860700</v>
      </c>
      <c r="K391" s="23">
        <v>301870800</v>
      </c>
      <c r="L391" s="23" t="s">
        <v>357</v>
      </c>
      <c r="M391" s="67" t="s">
        <v>1513</v>
      </c>
    </row>
    <row r="392" spans="1:13" ht="25.5">
      <c r="A392" s="19">
        <f>IF(C392&lt;&gt;"",SUBTOTAL(103,$C$3:$C392),"")</f>
        <v>377</v>
      </c>
      <c r="B392" s="19" t="s">
        <v>954</v>
      </c>
      <c r="C392" s="20" t="s">
        <v>955</v>
      </c>
      <c r="D392" s="19" t="s">
        <v>17</v>
      </c>
      <c r="E392" s="21">
        <v>43</v>
      </c>
      <c r="F392" s="22" t="s">
        <v>956</v>
      </c>
      <c r="G392" s="22" t="s">
        <v>957</v>
      </c>
      <c r="H392" s="22" t="s">
        <v>365</v>
      </c>
      <c r="I392" s="22" t="s">
        <v>485</v>
      </c>
      <c r="J392" s="23">
        <v>7775250</v>
      </c>
      <c r="K392" s="23">
        <v>334335750</v>
      </c>
      <c r="L392" s="23" t="s">
        <v>357</v>
      </c>
      <c r="M392" s="67" t="s">
        <v>1513</v>
      </c>
    </row>
    <row r="393" spans="1:13" ht="25.5">
      <c r="A393" s="19">
        <f>IF(C393&lt;&gt;"",SUBTOTAL(103,$C$3:$C393),"")</f>
        <v>378</v>
      </c>
      <c r="B393" s="19" t="s">
        <v>958</v>
      </c>
      <c r="C393" s="20" t="s">
        <v>959</v>
      </c>
      <c r="D393" s="19" t="s">
        <v>353</v>
      </c>
      <c r="E393" s="21">
        <v>60</v>
      </c>
      <c r="F393" s="22" t="s">
        <v>960</v>
      </c>
      <c r="G393" s="22" t="s">
        <v>355</v>
      </c>
      <c r="H393" s="22" t="s">
        <v>356</v>
      </c>
      <c r="I393" s="22" t="s">
        <v>294</v>
      </c>
      <c r="J393" s="23">
        <v>5426300</v>
      </c>
      <c r="K393" s="23">
        <v>325578000</v>
      </c>
      <c r="L393" s="23" t="s">
        <v>357</v>
      </c>
      <c r="M393" s="67" t="s">
        <v>1513</v>
      </c>
    </row>
    <row r="394" spans="1:13" ht="25.5">
      <c r="A394" s="19">
        <f>IF(C394&lt;&gt;"",SUBTOTAL(103,$C$3:$C394),"")</f>
        <v>379</v>
      </c>
      <c r="B394" s="19" t="s">
        <v>961</v>
      </c>
      <c r="C394" s="20" t="s">
        <v>962</v>
      </c>
      <c r="D394" s="19" t="s">
        <v>17</v>
      </c>
      <c r="E394" s="21">
        <v>350</v>
      </c>
      <c r="F394" s="22" t="s">
        <v>963</v>
      </c>
      <c r="G394" s="22" t="s">
        <v>964</v>
      </c>
      <c r="H394" s="22" t="s">
        <v>365</v>
      </c>
      <c r="I394" s="22" t="s">
        <v>632</v>
      </c>
      <c r="J394" s="23">
        <v>2200000</v>
      </c>
      <c r="K394" s="23">
        <v>770000000</v>
      </c>
      <c r="L394" s="23" t="s">
        <v>357</v>
      </c>
      <c r="M394" s="67" t="s">
        <v>1513</v>
      </c>
    </row>
    <row r="395" spans="1:13" ht="25.5">
      <c r="A395" s="19">
        <f>IF(C395&lt;&gt;"",SUBTOTAL(103,$C$3:$C395),"")</f>
        <v>380</v>
      </c>
      <c r="B395" s="19" t="s">
        <v>965</v>
      </c>
      <c r="C395" s="20" t="s">
        <v>966</v>
      </c>
      <c r="D395" s="19" t="s">
        <v>17</v>
      </c>
      <c r="E395" s="21">
        <v>64</v>
      </c>
      <c r="F395" s="22" t="s">
        <v>967</v>
      </c>
      <c r="G395" s="22" t="s">
        <v>968</v>
      </c>
      <c r="H395" s="22" t="s">
        <v>365</v>
      </c>
      <c r="I395" s="22" t="s">
        <v>485</v>
      </c>
      <c r="J395" s="23">
        <v>3802700</v>
      </c>
      <c r="K395" s="23">
        <v>243372800</v>
      </c>
      <c r="L395" s="23" t="s">
        <v>357</v>
      </c>
      <c r="M395" s="67" t="s">
        <v>1513</v>
      </c>
    </row>
    <row r="396" spans="1:13" ht="25.5">
      <c r="A396" s="19">
        <f>IF(C396&lt;&gt;"",SUBTOTAL(103,$C$3:$C396),"")</f>
        <v>381</v>
      </c>
      <c r="B396" s="19" t="s">
        <v>351</v>
      </c>
      <c r="C396" s="20" t="s">
        <v>352</v>
      </c>
      <c r="D396" s="19" t="s">
        <v>353</v>
      </c>
      <c r="E396" s="21">
        <v>350</v>
      </c>
      <c r="F396" s="22" t="s">
        <v>354</v>
      </c>
      <c r="G396" s="22" t="s">
        <v>355</v>
      </c>
      <c r="H396" s="22" t="s">
        <v>356</v>
      </c>
      <c r="I396" s="22" t="s">
        <v>294</v>
      </c>
      <c r="J396" s="23">
        <v>5730900</v>
      </c>
      <c r="K396" s="23">
        <v>2005815000</v>
      </c>
      <c r="L396" s="23" t="s">
        <v>357</v>
      </c>
      <c r="M396" s="67" t="s">
        <v>1513</v>
      </c>
    </row>
    <row r="397" spans="1:13" ht="25.5">
      <c r="A397" s="19">
        <f>IF(C397&lt;&gt;"",SUBTOTAL(103,$C$3:$C397),"")</f>
        <v>382</v>
      </c>
      <c r="B397" s="19" t="s">
        <v>358</v>
      </c>
      <c r="C397" s="20" t="s">
        <v>359</v>
      </c>
      <c r="D397" s="19" t="s">
        <v>353</v>
      </c>
      <c r="E397" s="21">
        <v>350</v>
      </c>
      <c r="F397" s="22" t="s">
        <v>360</v>
      </c>
      <c r="G397" s="22" t="s">
        <v>355</v>
      </c>
      <c r="H397" s="22" t="s">
        <v>356</v>
      </c>
      <c r="I397" s="22" t="s">
        <v>294</v>
      </c>
      <c r="J397" s="23">
        <v>3778950</v>
      </c>
      <c r="K397" s="23">
        <v>1322632500</v>
      </c>
      <c r="L397" s="23" t="s">
        <v>357</v>
      </c>
      <c r="M397" s="67" t="s">
        <v>1513</v>
      </c>
    </row>
    <row r="398" spans="1:13" ht="38.25">
      <c r="A398" s="19">
        <f>IF(C398&lt;&gt;"",SUBTOTAL(103,$C$3:$C398),"")</f>
        <v>383</v>
      </c>
      <c r="B398" s="19" t="s">
        <v>361</v>
      </c>
      <c r="C398" s="20" t="s">
        <v>362</v>
      </c>
      <c r="D398" s="19" t="s">
        <v>17</v>
      </c>
      <c r="E398" s="21">
        <v>8</v>
      </c>
      <c r="F398" s="22" t="s">
        <v>363</v>
      </c>
      <c r="G398" s="22" t="s">
        <v>364</v>
      </c>
      <c r="H398" s="22" t="s">
        <v>365</v>
      </c>
      <c r="I398" s="22" t="s">
        <v>294</v>
      </c>
      <c r="J398" s="23">
        <v>15073800</v>
      </c>
      <c r="K398" s="23">
        <v>120590400</v>
      </c>
      <c r="L398" s="23" t="s">
        <v>357</v>
      </c>
      <c r="M398" s="67" t="s">
        <v>1513</v>
      </c>
    </row>
    <row r="399" spans="1:13" ht="38.25">
      <c r="A399" s="19">
        <f>IF(C399&lt;&gt;"",SUBTOTAL(103,$C$3:$C399),"")</f>
        <v>384</v>
      </c>
      <c r="B399" s="19" t="s">
        <v>366</v>
      </c>
      <c r="C399" s="20" t="s">
        <v>367</v>
      </c>
      <c r="D399" s="19" t="s">
        <v>17</v>
      </c>
      <c r="E399" s="21">
        <v>4</v>
      </c>
      <c r="F399" s="22" t="s">
        <v>368</v>
      </c>
      <c r="G399" s="22" t="s">
        <v>369</v>
      </c>
      <c r="H399" s="22" t="s">
        <v>365</v>
      </c>
      <c r="I399" s="22" t="s">
        <v>294</v>
      </c>
      <c r="J399" s="23">
        <v>6390300</v>
      </c>
      <c r="K399" s="23">
        <v>25561200</v>
      </c>
      <c r="L399" s="23" t="s">
        <v>357</v>
      </c>
      <c r="M399" s="67" t="s">
        <v>1513</v>
      </c>
    </row>
    <row r="400" spans="1:13" ht="25.5">
      <c r="A400" s="19">
        <f>IF(C400&lt;&gt;"",SUBTOTAL(103,$C$3:$C400),"")</f>
        <v>385</v>
      </c>
      <c r="B400" s="19" t="s">
        <v>370</v>
      </c>
      <c r="C400" s="20" t="s">
        <v>371</v>
      </c>
      <c r="D400" s="19" t="s">
        <v>17</v>
      </c>
      <c r="E400" s="21">
        <v>200</v>
      </c>
      <c r="F400" s="22" t="s">
        <v>372</v>
      </c>
      <c r="G400" s="22" t="s">
        <v>364</v>
      </c>
      <c r="H400" s="22" t="s">
        <v>365</v>
      </c>
      <c r="I400" s="22" t="s">
        <v>294</v>
      </c>
      <c r="J400" s="23">
        <v>4536000</v>
      </c>
      <c r="K400" s="23">
        <v>907200000</v>
      </c>
      <c r="L400" s="23" t="s">
        <v>357</v>
      </c>
      <c r="M400" s="67" t="s">
        <v>1513</v>
      </c>
    </row>
    <row r="401" spans="1:13" ht="25.5">
      <c r="A401" s="63">
        <f>COUNTBLANK($C$3:C401)</f>
        <v>14</v>
      </c>
      <c r="B401" s="50" t="s">
        <v>1604</v>
      </c>
      <c r="C401" s="20"/>
      <c r="D401" s="19"/>
      <c r="E401" s="21"/>
      <c r="F401" s="22"/>
      <c r="G401" s="22"/>
      <c r="H401" s="22"/>
      <c r="I401" s="22"/>
      <c r="J401" s="72">
        <v>142728200</v>
      </c>
      <c r="K401" s="73"/>
      <c r="L401" s="58" t="str">
        <f>L402</f>
        <v> HC15. Hà Linh</v>
      </c>
      <c r="M401" s="67" t="s">
        <v>1513</v>
      </c>
    </row>
    <row r="402" spans="1:13" ht="25.5">
      <c r="A402" s="19">
        <f>IF(C402&lt;&gt;"",SUBTOTAL(103,$C$3:$C402),"")</f>
        <v>386</v>
      </c>
      <c r="B402" s="19" t="s">
        <v>26</v>
      </c>
      <c r="C402" s="20" t="s">
        <v>27</v>
      </c>
      <c r="D402" s="19" t="s">
        <v>28</v>
      </c>
      <c r="E402" s="21">
        <v>30</v>
      </c>
      <c r="F402" s="22" t="s">
        <v>29</v>
      </c>
      <c r="G402" s="22" t="s">
        <v>30</v>
      </c>
      <c r="H402" s="22" t="s">
        <v>31</v>
      </c>
      <c r="I402" s="22" t="s">
        <v>32</v>
      </c>
      <c r="J402" s="23">
        <v>517020</v>
      </c>
      <c r="K402" s="23">
        <v>15510600</v>
      </c>
      <c r="L402" s="23" t="s">
        <v>33</v>
      </c>
      <c r="M402" s="67" t="s">
        <v>1513</v>
      </c>
    </row>
    <row r="403" spans="1:13" ht="25.5">
      <c r="A403" s="19">
        <f>IF(C403&lt;&gt;"",SUBTOTAL(103,$C$3:$C403),"")</f>
        <v>387</v>
      </c>
      <c r="B403" s="19" t="s">
        <v>34</v>
      </c>
      <c r="C403" s="20" t="s">
        <v>35</v>
      </c>
      <c r="D403" s="19" t="s">
        <v>28</v>
      </c>
      <c r="E403" s="21">
        <v>60</v>
      </c>
      <c r="F403" s="22" t="s">
        <v>35</v>
      </c>
      <c r="G403" s="22" t="s">
        <v>30</v>
      </c>
      <c r="H403" s="22" t="s">
        <v>31</v>
      </c>
      <c r="I403" s="22" t="s">
        <v>32</v>
      </c>
      <c r="J403" s="23">
        <v>517020</v>
      </c>
      <c r="K403" s="23">
        <v>31021200</v>
      </c>
      <c r="L403" s="23" t="s">
        <v>33</v>
      </c>
      <c r="M403" s="67" t="s">
        <v>1513</v>
      </c>
    </row>
    <row r="404" spans="1:13" ht="25.5">
      <c r="A404" s="19">
        <f>IF(C404&lt;&gt;"",SUBTOTAL(103,$C$3:$C404),"")</f>
        <v>388</v>
      </c>
      <c r="B404" s="19" t="s">
        <v>1446</v>
      </c>
      <c r="C404" s="20" t="s">
        <v>1447</v>
      </c>
      <c r="D404" s="19" t="s">
        <v>1390</v>
      </c>
      <c r="E404" s="21">
        <v>20000</v>
      </c>
      <c r="F404" s="22" t="s">
        <v>1447</v>
      </c>
      <c r="G404" s="22" t="s">
        <v>1448</v>
      </c>
      <c r="H404" s="22" t="s">
        <v>1449</v>
      </c>
      <c r="I404" s="22" t="s">
        <v>32</v>
      </c>
      <c r="J404" s="23">
        <v>38.06</v>
      </c>
      <c r="K404" s="23">
        <v>761200</v>
      </c>
      <c r="L404" s="23" t="s">
        <v>33</v>
      </c>
      <c r="M404" s="67" t="s">
        <v>1513</v>
      </c>
    </row>
    <row r="405" spans="1:13" ht="25.5">
      <c r="A405" s="19">
        <f>IF(C405&lt;&gt;"",SUBTOTAL(103,$C$3:$C405),"")</f>
        <v>389</v>
      </c>
      <c r="B405" s="19" t="s">
        <v>1467</v>
      </c>
      <c r="C405" s="20" t="s">
        <v>1468</v>
      </c>
      <c r="D405" s="19" t="s">
        <v>77</v>
      </c>
      <c r="E405" s="21">
        <v>1000</v>
      </c>
      <c r="F405" s="22" t="s">
        <v>1468</v>
      </c>
      <c r="G405" s="22" t="s">
        <v>1605</v>
      </c>
      <c r="H405" s="22" t="s">
        <v>1469</v>
      </c>
      <c r="I405" s="22" t="s">
        <v>632</v>
      </c>
      <c r="J405" s="23">
        <v>70.4</v>
      </c>
      <c r="K405" s="23">
        <v>70400</v>
      </c>
      <c r="L405" s="23" t="s">
        <v>33</v>
      </c>
      <c r="M405" s="67" t="s">
        <v>1513</v>
      </c>
    </row>
    <row r="406" spans="1:13" ht="25.5">
      <c r="A406" s="19">
        <f>IF(C406&lt;&gt;"",SUBTOTAL(103,$C$3:$C406),"")</f>
        <v>390</v>
      </c>
      <c r="B406" s="19" t="s">
        <v>1476</v>
      </c>
      <c r="C406" s="20" t="s">
        <v>1477</v>
      </c>
      <c r="D406" s="19" t="s">
        <v>353</v>
      </c>
      <c r="E406" s="21">
        <v>32</v>
      </c>
      <c r="F406" s="22" t="s">
        <v>1477</v>
      </c>
      <c r="G406" s="22" t="s">
        <v>1478</v>
      </c>
      <c r="H406" s="22"/>
      <c r="I406" s="22" t="s">
        <v>1321</v>
      </c>
      <c r="J406" s="23">
        <v>1780000</v>
      </c>
      <c r="K406" s="23">
        <v>56960000</v>
      </c>
      <c r="L406" s="23" t="s">
        <v>33</v>
      </c>
      <c r="M406" s="67" t="s">
        <v>1513</v>
      </c>
    </row>
    <row r="407" spans="1:13" ht="25.5">
      <c r="A407" s="19">
        <f>IF(C407&lt;&gt;"",SUBTOTAL(103,$C$3:$C407),"")</f>
        <v>391</v>
      </c>
      <c r="B407" s="19" t="s">
        <v>1482</v>
      </c>
      <c r="C407" s="20" t="s">
        <v>1483</v>
      </c>
      <c r="D407" s="19" t="s">
        <v>1239</v>
      </c>
      <c r="E407" s="21">
        <v>600</v>
      </c>
      <c r="F407" s="22" t="s">
        <v>1483</v>
      </c>
      <c r="G407" s="22" t="s">
        <v>1484</v>
      </c>
      <c r="H407" s="22" t="s">
        <v>1485</v>
      </c>
      <c r="I407" s="22" t="s">
        <v>1486</v>
      </c>
      <c r="J407" s="23">
        <v>64008</v>
      </c>
      <c r="K407" s="23">
        <v>38404800</v>
      </c>
      <c r="L407" s="23" t="s">
        <v>33</v>
      </c>
      <c r="M407" s="67" t="s">
        <v>1513</v>
      </c>
    </row>
    <row r="408" spans="1:13" ht="28.5">
      <c r="A408" s="63">
        <f>COUNTBLANK($C$3:C408)</f>
        <v>15</v>
      </c>
      <c r="B408" s="50" t="s">
        <v>1606</v>
      </c>
      <c r="C408" s="20"/>
      <c r="D408" s="19"/>
      <c r="E408" s="21"/>
      <c r="F408" s="22"/>
      <c r="G408" s="22"/>
      <c r="H408" s="22"/>
      <c r="I408" s="22"/>
      <c r="J408" s="72">
        <v>46200000</v>
      </c>
      <c r="K408" s="73"/>
      <c r="L408" s="58" t="str">
        <f>L409</f>
        <v> HC16. Hoàng Anh</v>
      </c>
      <c r="M408" s="67" t="s">
        <v>1513</v>
      </c>
    </row>
    <row r="409" spans="1:13" ht="25.5">
      <c r="A409" s="19">
        <f>IF(C409&lt;&gt;"",SUBTOTAL(103,$C$3:$C409),"")</f>
        <v>392</v>
      </c>
      <c r="B409" s="19" t="s">
        <v>1460</v>
      </c>
      <c r="C409" s="20" t="s">
        <v>1461</v>
      </c>
      <c r="D409" s="19" t="s">
        <v>17</v>
      </c>
      <c r="E409" s="21">
        <v>50</v>
      </c>
      <c r="F409" s="22" t="s">
        <v>1462</v>
      </c>
      <c r="G409" s="22" t="s">
        <v>1463</v>
      </c>
      <c r="H409" s="22" t="s">
        <v>1462</v>
      </c>
      <c r="I409" s="22" t="s">
        <v>766</v>
      </c>
      <c r="J409" s="23">
        <v>396000</v>
      </c>
      <c r="K409" s="23">
        <v>19800000</v>
      </c>
      <c r="L409" s="23" t="s">
        <v>1464</v>
      </c>
      <c r="M409" s="67" t="s">
        <v>1513</v>
      </c>
    </row>
    <row r="410" spans="1:13" ht="25.5">
      <c r="A410" s="19">
        <f>IF(C410&lt;&gt;"",SUBTOTAL(103,$C$3:$C410),"")</f>
        <v>393</v>
      </c>
      <c r="B410" s="19" t="s">
        <v>1465</v>
      </c>
      <c r="C410" s="20" t="s">
        <v>1466</v>
      </c>
      <c r="D410" s="19" t="s">
        <v>17</v>
      </c>
      <c r="E410" s="21">
        <v>50</v>
      </c>
      <c r="F410" s="22" t="s">
        <v>1462</v>
      </c>
      <c r="G410" s="22" t="s">
        <v>1463</v>
      </c>
      <c r="H410" s="22" t="s">
        <v>1462</v>
      </c>
      <c r="I410" s="22" t="s">
        <v>766</v>
      </c>
      <c r="J410" s="23">
        <v>528000</v>
      </c>
      <c r="K410" s="23">
        <v>26400000</v>
      </c>
      <c r="L410" s="23" t="s">
        <v>1464</v>
      </c>
      <c r="M410" s="67" t="s">
        <v>1513</v>
      </c>
    </row>
    <row r="411" spans="1:13" ht="28.5">
      <c r="A411" s="63">
        <f>COUNTBLANK($C$3:C411)</f>
        <v>16</v>
      </c>
      <c r="B411" s="50" t="s">
        <v>1598</v>
      </c>
      <c r="C411" s="20"/>
      <c r="D411" s="19"/>
      <c r="E411" s="21"/>
      <c r="F411" s="22"/>
      <c r="G411" s="22"/>
      <c r="H411" s="22"/>
      <c r="I411" s="22"/>
      <c r="J411" s="72">
        <v>2426278000</v>
      </c>
      <c r="K411" s="73"/>
      <c r="L411" s="58" t="str">
        <f>L412</f>
        <v> HC17. Vạn Niên</v>
      </c>
      <c r="M411" s="67" t="s">
        <v>1513</v>
      </c>
    </row>
    <row r="412" spans="1:13" ht="33" customHeight="1">
      <c r="A412" s="19">
        <f>IF(C412&lt;&gt;"",SUBTOTAL(103,$C$3:$C412),"")</f>
        <v>394</v>
      </c>
      <c r="B412" s="19" t="s">
        <v>1045</v>
      </c>
      <c r="C412" s="20" t="s">
        <v>1046</v>
      </c>
      <c r="D412" s="19" t="s">
        <v>17</v>
      </c>
      <c r="E412" s="21">
        <v>20</v>
      </c>
      <c r="F412" s="22" t="s">
        <v>1047</v>
      </c>
      <c r="G412" s="22" t="s">
        <v>1048</v>
      </c>
      <c r="H412" s="22" t="s">
        <v>1049</v>
      </c>
      <c r="I412" s="22" t="s">
        <v>766</v>
      </c>
      <c r="J412" s="23">
        <v>22660000</v>
      </c>
      <c r="K412" s="23">
        <v>453200000</v>
      </c>
      <c r="L412" s="23" t="s">
        <v>1050</v>
      </c>
      <c r="M412" s="67" t="s">
        <v>1513</v>
      </c>
    </row>
    <row r="413" spans="1:13" ht="33" customHeight="1">
      <c r="A413" s="19">
        <f>IF(C413&lt;&gt;"",SUBTOTAL(103,$C$3:$C413),"")</f>
        <v>395</v>
      </c>
      <c r="B413" s="19" t="s">
        <v>1051</v>
      </c>
      <c r="C413" s="20" t="s">
        <v>1052</v>
      </c>
      <c r="D413" s="19" t="s">
        <v>17</v>
      </c>
      <c r="E413" s="21">
        <v>10</v>
      </c>
      <c r="F413" s="22" t="s">
        <v>1053</v>
      </c>
      <c r="G413" s="22" t="s">
        <v>1054</v>
      </c>
      <c r="H413" s="22" t="s">
        <v>1049</v>
      </c>
      <c r="I413" s="22" t="s">
        <v>1055</v>
      </c>
      <c r="J413" s="23">
        <v>13520000</v>
      </c>
      <c r="K413" s="23">
        <v>135200000</v>
      </c>
      <c r="L413" s="23" t="s">
        <v>1050</v>
      </c>
      <c r="M413" s="67" t="s">
        <v>1513</v>
      </c>
    </row>
    <row r="414" spans="1:13" ht="33" customHeight="1">
      <c r="A414" s="19">
        <f>IF(C414&lt;&gt;"",SUBTOTAL(103,$C$3:$C414),"")</f>
        <v>396</v>
      </c>
      <c r="B414" s="19" t="s">
        <v>1097</v>
      </c>
      <c r="C414" s="20" t="s">
        <v>1098</v>
      </c>
      <c r="D414" s="19" t="s">
        <v>17</v>
      </c>
      <c r="E414" s="21">
        <v>1</v>
      </c>
      <c r="F414" s="22" t="s">
        <v>1099</v>
      </c>
      <c r="G414" s="22" t="s">
        <v>1100</v>
      </c>
      <c r="H414" s="22" t="s">
        <v>1049</v>
      </c>
      <c r="I414" s="22" t="s">
        <v>766</v>
      </c>
      <c r="J414" s="23">
        <v>7700000</v>
      </c>
      <c r="K414" s="23">
        <v>7700000</v>
      </c>
      <c r="L414" s="23" t="s">
        <v>1050</v>
      </c>
      <c r="M414" s="67" t="s">
        <v>1513</v>
      </c>
    </row>
    <row r="415" spans="1:13" ht="33" customHeight="1">
      <c r="A415" s="19">
        <f>IF(C415&lt;&gt;"",SUBTOTAL(103,$C$3:$C415),"")</f>
        <v>397</v>
      </c>
      <c r="B415" s="19" t="s">
        <v>1104</v>
      </c>
      <c r="C415" s="20" t="s">
        <v>1105</v>
      </c>
      <c r="D415" s="19" t="s">
        <v>17</v>
      </c>
      <c r="E415" s="21">
        <v>5</v>
      </c>
      <c r="F415" s="22" t="s">
        <v>1106</v>
      </c>
      <c r="G415" s="22" t="s">
        <v>1107</v>
      </c>
      <c r="H415" s="22" t="s">
        <v>1049</v>
      </c>
      <c r="I415" s="22" t="s">
        <v>1055</v>
      </c>
      <c r="J415" s="23">
        <v>14760000</v>
      </c>
      <c r="K415" s="23">
        <v>73800000</v>
      </c>
      <c r="L415" s="23" t="s">
        <v>1050</v>
      </c>
      <c r="M415" s="67" t="s">
        <v>1513</v>
      </c>
    </row>
    <row r="416" spans="1:13" ht="33" customHeight="1">
      <c r="A416" s="19">
        <f>IF(C416&lt;&gt;"",SUBTOTAL(103,$C$3:$C416),"")</f>
        <v>398</v>
      </c>
      <c r="B416" s="19" t="s">
        <v>1108</v>
      </c>
      <c r="C416" s="20" t="s">
        <v>1109</v>
      </c>
      <c r="D416" s="19" t="s">
        <v>17</v>
      </c>
      <c r="E416" s="21">
        <v>3</v>
      </c>
      <c r="F416" s="22" t="s">
        <v>1110</v>
      </c>
      <c r="G416" s="22" t="s">
        <v>1107</v>
      </c>
      <c r="H416" s="22" t="s">
        <v>1049</v>
      </c>
      <c r="I416" s="22" t="s">
        <v>1055</v>
      </c>
      <c r="J416" s="23">
        <v>7195000</v>
      </c>
      <c r="K416" s="23">
        <v>21585000</v>
      </c>
      <c r="L416" s="23" t="s">
        <v>1050</v>
      </c>
      <c r="M416" s="67" t="s">
        <v>1513</v>
      </c>
    </row>
    <row r="417" spans="1:13" ht="33" customHeight="1">
      <c r="A417" s="19">
        <f>IF(C417&lt;&gt;"",SUBTOTAL(103,$C$3:$C417),"")</f>
        <v>399</v>
      </c>
      <c r="B417" s="19" t="s">
        <v>1111</v>
      </c>
      <c r="C417" s="20" t="s">
        <v>1112</v>
      </c>
      <c r="D417" s="19" t="s">
        <v>17</v>
      </c>
      <c r="E417" s="21">
        <v>5</v>
      </c>
      <c r="F417" s="22" t="s">
        <v>1113</v>
      </c>
      <c r="G417" s="22" t="s">
        <v>1107</v>
      </c>
      <c r="H417" s="22" t="s">
        <v>1049</v>
      </c>
      <c r="I417" s="22" t="s">
        <v>1055</v>
      </c>
      <c r="J417" s="23">
        <v>6181000</v>
      </c>
      <c r="K417" s="23">
        <v>30905000</v>
      </c>
      <c r="L417" s="23" t="s">
        <v>1050</v>
      </c>
      <c r="M417" s="67" t="s">
        <v>1513</v>
      </c>
    </row>
    <row r="418" spans="1:13" ht="33" customHeight="1">
      <c r="A418" s="19">
        <f>IF(C418&lt;&gt;"",SUBTOTAL(103,$C$3:$C418),"")</f>
        <v>400</v>
      </c>
      <c r="B418" s="19" t="s">
        <v>1114</v>
      </c>
      <c r="C418" s="20" t="s">
        <v>1115</v>
      </c>
      <c r="D418" s="19" t="s">
        <v>17</v>
      </c>
      <c r="E418" s="21">
        <v>5</v>
      </c>
      <c r="F418" s="22" t="s">
        <v>1116</v>
      </c>
      <c r="G418" s="22" t="s">
        <v>1107</v>
      </c>
      <c r="H418" s="22" t="s">
        <v>1049</v>
      </c>
      <c r="I418" s="22" t="s">
        <v>1055</v>
      </c>
      <c r="J418" s="23">
        <v>6181000</v>
      </c>
      <c r="K418" s="23">
        <v>30905000</v>
      </c>
      <c r="L418" s="23" t="s">
        <v>1050</v>
      </c>
      <c r="M418" s="67" t="s">
        <v>1513</v>
      </c>
    </row>
    <row r="419" spans="1:13" ht="33" customHeight="1">
      <c r="A419" s="19">
        <f>IF(C419&lt;&gt;"",SUBTOTAL(103,$C$3:$C419),"")</f>
        <v>401</v>
      </c>
      <c r="B419" s="19" t="s">
        <v>1117</v>
      </c>
      <c r="C419" s="20" t="s">
        <v>1118</v>
      </c>
      <c r="D419" s="19" t="s">
        <v>17</v>
      </c>
      <c r="E419" s="21">
        <v>3</v>
      </c>
      <c r="F419" s="22" t="s">
        <v>1119</v>
      </c>
      <c r="G419" s="22" t="s">
        <v>1107</v>
      </c>
      <c r="H419" s="22" t="s">
        <v>1049</v>
      </c>
      <c r="I419" s="22" t="s">
        <v>1055</v>
      </c>
      <c r="J419" s="23">
        <v>5300000</v>
      </c>
      <c r="K419" s="23">
        <v>15900000</v>
      </c>
      <c r="L419" s="23" t="s">
        <v>1050</v>
      </c>
      <c r="M419" s="67" t="s">
        <v>1513</v>
      </c>
    </row>
    <row r="420" spans="1:13" ht="33" customHeight="1">
      <c r="A420" s="19">
        <f>IF(C420&lt;&gt;"",SUBTOTAL(103,$C$3:$C420),"")</f>
        <v>402</v>
      </c>
      <c r="B420" s="19" t="s">
        <v>1120</v>
      </c>
      <c r="C420" s="20" t="s">
        <v>1121</v>
      </c>
      <c r="D420" s="19" t="s">
        <v>17</v>
      </c>
      <c r="E420" s="21">
        <v>3</v>
      </c>
      <c r="F420" s="22" t="s">
        <v>1122</v>
      </c>
      <c r="G420" s="22" t="s">
        <v>1107</v>
      </c>
      <c r="H420" s="22" t="s">
        <v>1049</v>
      </c>
      <c r="I420" s="22" t="s">
        <v>1055</v>
      </c>
      <c r="J420" s="23">
        <v>5300000</v>
      </c>
      <c r="K420" s="23">
        <v>15900000</v>
      </c>
      <c r="L420" s="23" t="s">
        <v>1050</v>
      </c>
      <c r="M420" s="67" t="s">
        <v>1513</v>
      </c>
    </row>
    <row r="421" spans="1:13" ht="33" customHeight="1">
      <c r="A421" s="19">
        <f>IF(C421&lt;&gt;"",SUBTOTAL(103,$C$3:$C421),"")</f>
        <v>403</v>
      </c>
      <c r="B421" s="19" t="s">
        <v>1123</v>
      </c>
      <c r="C421" s="20" t="s">
        <v>1124</v>
      </c>
      <c r="D421" s="19" t="s">
        <v>17</v>
      </c>
      <c r="E421" s="21">
        <v>10</v>
      </c>
      <c r="F421" s="22" t="s">
        <v>1125</v>
      </c>
      <c r="G421" s="22" t="s">
        <v>1126</v>
      </c>
      <c r="H421" s="22" t="s">
        <v>1049</v>
      </c>
      <c r="I421" s="22" t="s">
        <v>1055</v>
      </c>
      <c r="J421" s="23">
        <v>9050000</v>
      </c>
      <c r="K421" s="23">
        <v>90500000</v>
      </c>
      <c r="L421" s="23" t="s">
        <v>1050</v>
      </c>
      <c r="M421" s="67" t="s">
        <v>1513</v>
      </c>
    </row>
    <row r="422" spans="1:13" ht="33" customHeight="1">
      <c r="A422" s="19">
        <f>IF(C422&lt;&gt;"",SUBTOTAL(103,$C$3:$C422),"")</f>
        <v>404</v>
      </c>
      <c r="B422" s="19" t="s">
        <v>1127</v>
      </c>
      <c r="C422" s="20" t="s">
        <v>1128</v>
      </c>
      <c r="D422" s="19" t="s">
        <v>17</v>
      </c>
      <c r="E422" s="21">
        <v>10</v>
      </c>
      <c r="F422" s="22" t="s">
        <v>1129</v>
      </c>
      <c r="G422" s="22" t="s">
        <v>1130</v>
      </c>
      <c r="H422" s="22" t="s">
        <v>1049</v>
      </c>
      <c r="I422" s="22" t="s">
        <v>1055</v>
      </c>
      <c r="J422" s="23">
        <v>3600000</v>
      </c>
      <c r="K422" s="23">
        <v>36000000</v>
      </c>
      <c r="L422" s="23" t="s">
        <v>1050</v>
      </c>
      <c r="M422" s="67" t="s">
        <v>1513</v>
      </c>
    </row>
    <row r="423" spans="1:13" ht="33" customHeight="1">
      <c r="A423" s="19">
        <f>IF(C423&lt;&gt;"",SUBTOTAL(103,$C$3:$C423),"")</f>
        <v>405</v>
      </c>
      <c r="B423" s="19" t="s">
        <v>1131</v>
      </c>
      <c r="C423" s="20" t="s">
        <v>1132</v>
      </c>
      <c r="D423" s="19" t="s">
        <v>17</v>
      </c>
      <c r="E423" s="21">
        <v>5</v>
      </c>
      <c r="F423" s="22" t="s">
        <v>1133</v>
      </c>
      <c r="G423" s="22" t="s">
        <v>1134</v>
      </c>
      <c r="H423" s="22" t="s">
        <v>1049</v>
      </c>
      <c r="I423" s="22" t="s">
        <v>1055</v>
      </c>
      <c r="J423" s="23">
        <v>13520000</v>
      </c>
      <c r="K423" s="23">
        <v>67600000</v>
      </c>
      <c r="L423" s="23" t="s">
        <v>1050</v>
      </c>
      <c r="M423" s="67" t="s">
        <v>1513</v>
      </c>
    </row>
    <row r="424" spans="1:13" ht="33" customHeight="1">
      <c r="A424" s="19">
        <f>IF(C424&lt;&gt;"",SUBTOTAL(103,$C$3:$C424),"")</f>
        <v>406</v>
      </c>
      <c r="B424" s="19" t="s">
        <v>1135</v>
      </c>
      <c r="C424" s="20" t="s">
        <v>1136</v>
      </c>
      <c r="D424" s="19" t="s">
        <v>17</v>
      </c>
      <c r="E424" s="21">
        <v>5</v>
      </c>
      <c r="F424" s="22" t="s">
        <v>1137</v>
      </c>
      <c r="G424" s="22" t="s">
        <v>1138</v>
      </c>
      <c r="H424" s="22" t="s">
        <v>1049</v>
      </c>
      <c r="I424" s="22" t="s">
        <v>1055</v>
      </c>
      <c r="J424" s="23">
        <v>3920000</v>
      </c>
      <c r="K424" s="23">
        <v>19600000</v>
      </c>
      <c r="L424" s="23" t="s">
        <v>1050</v>
      </c>
      <c r="M424" s="67" t="s">
        <v>1513</v>
      </c>
    </row>
    <row r="425" spans="1:13" ht="33" customHeight="1">
      <c r="A425" s="19">
        <f>IF(C425&lt;&gt;"",SUBTOTAL(103,$C$3:$C425),"")</f>
        <v>407</v>
      </c>
      <c r="B425" s="19" t="s">
        <v>1139</v>
      </c>
      <c r="C425" s="20" t="s">
        <v>1140</v>
      </c>
      <c r="D425" s="19" t="s">
        <v>17</v>
      </c>
      <c r="E425" s="21">
        <v>10</v>
      </c>
      <c r="F425" s="22" t="s">
        <v>1141</v>
      </c>
      <c r="G425" s="22" t="s">
        <v>1134</v>
      </c>
      <c r="H425" s="22" t="s">
        <v>1049</v>
      </c>
      <c r="I425" s="22" t="s">
        <v>1055</v>
      </c>
      <c r="J425" s="23">
        <v>6520000</v>
      </c>
      <c r="K425" s="23">
        <v>65200000</v>
      </c>
      <c r="L425" s="23" t="s">
        <v>1050</v>
      </c>
      <c r="M425" s="67" t="s">
        <v>1513</v>
      </c>
    </row>
    <row r="426" spans="1:13" ht="33" customHeight="1">
      <c r="A426" s="19">
        <f>IF(C426&lt;&gt;"",SUBTOTAL(103,$C$3:$C426),"")</f>
        <v>408</v>
      </c>
      <c r="B426" s="19" t="s">
        <v>1142</v>
      </c>
      <c r="C426" s="20" t="s">
        <v>1143</v>
      </c>
      <c r="D426" s="19" t="s">
        <v>17</v>
      </c>
      <c r="E426" s="21">
        <v>25</v>
      </c>
      <c r="F426" s="22" t="s">
        <v>1144</v>
      </c>
      <c r="G426" s="22" t="s">
        <v>1145</v>
      </c>
      <c r="H426" s="22" t="s">
        <v>1049</v>
      </c>
      <c r="I426" s="22" t="s">
        <v>1055</v>
      </c>
      <c r="J426" s="23">
        <v>6400000</v>
      </c>
      <c r="K426" s="23">
        <v>160000000</v>
      </c>
      <c r="L426" s="23" t="s">
        <v>1050</v>
      </c>
      <c r="M426" s="67" t="s">
        <v>1513</v>
      </c>
    </row>
    <row r="427" spans="1:13" ht="33" customHeight="1">
      <c r="A427" s="19">
        <f>IF(C427&lt;&gt;"",SUBTOTAL(103,$C$3:$C427),"")</f>
        <v>409</v>
      </c>
      <c r="B427" s="19" t="s">
        <v>1146</v>
      </c>
      <c r="C427" s="20" t="s">
        <v>1147</v>
      </c>
      <c r="D427" s="19" t="s">
        <v>17</v>
      </c>
      <c r="E427" s="21">
        <v>24</v>
      </c>
      <c r="F427" s="22" t="s">
        <v>1148</v>
      </c>
      <c r="G427" s="22" t="s">
        <v>1149</v>
      </c>
      <c r="H427" s="22" t="s">
        <v>1049</v>
      </c>
      <c r="I427" s="22" t="s">
        <v>1055</v>
      </c>
      <c r="J427" s="23">
        <v>8550000</v>
      </c>
      <c r="K427" s="23">
        <v>205200000</v>
      </c>
      <c r="L427" s="23" t="s">
        <v>1050</v>
      </c>
      <c r="M427" s="67" t="s">
        <v>1513</v>
      </c>
    </row>
    <row r="428" spans="1:13" ht="33" customHeight="1">
      <c r="A428" s="19">
        <f>IF(C428&lt;&gt;"",SUBTOTAL(103,$C$3:$C428),"")</f>
        <v>410</v>
      </c>
      <c r="B428" s="19" t="s">
        <v>1188</v>
      </c>
      <c r="C428" s="20" t="s">
        <v>1189</v>
      </c>
      <c r="D428" s="19" t="s">
        <v>17</v>
      </c>
      <c r="E428" s="21">
        <v>60</v>
      </c>
      <c r="F428" s="22" t="s">
        <v>1189</v>
      </c>
      <c r="G428" s="22" t="s">
        <v>1107</v>
      </c>
      <c r="H428" s="22" t="s">
        <v>1049</v>
      </c>
      <c r="I428" s="22" t="s">
        <v>1055</v>
      </c>
      <c r="J428" s="23">
        <v>2290050</v>
      </c>
      <c r="K428" s="23">
        <v>137403000</v>
      </c>
      <c r="L428" s="23" t="s">
        <v>1050</v>
      </c>
      <c r="M428" s="67" t="s">
        <v>1513</v>
      </c>
    </row>
    <row r="429" spans="1:13" ht="33" customHeight="1">
      <c r="A429" s="19">
        <f>IF(C429&lt;&gt;"",SUBTOTAL(103,$C$3:$C429),"")</f>
        <v>411</v>
      </c>
      <c r="B429" s="19" t="s">
        <v>1227</v>
      </c>
      <c r="C429" s="20" t="s">
        <v>1228</v>
      </c>
      <c r="D429" s="19" t="s">
        <v>17</v>
      </c>
      <c r="E429" s="21">
        <v>12</v>
      </c>
      <c r="F429" s="22" t="s">
        <v>1229</v>
      </c>
      <c r="G429" s="22" t="s">
        <v>663</v>
      </c>
      <c r="H429" s="22" t="s">
        <v>1049</v>
      </c>
      <c r="I429" s="22" t="s">
        <v>1055</v>
      </c>
      <c r="J429" s="23">
        <v>8280000</v>
      </c>
      <c r="K429" s="23">
        <v>99360000</v>
      </c>
      <c r="L429" s="23" t="s">
        <v>1050</v>
      </c>
      <c r="M429" s="67" t="s">
        <v>1513</v>
      </c>
    </row>
    <row r="430" spans="1:13" ht="33" customHeight="1">
      <c r="A430" s="19">
        <f>IF(C430&lt;&gt;"",SUBTOTAL(103,$C$3:$C430),"")</f>
        <v>412</v>
      </c>
      <c r="B430" s="19" t="s">
        <v>1230</v>
      </c>
      <c r="C430" s="20" t="s">
        <v>1231</v>
      </c>
      <c r="D430" s="19" t="s">
        <v>17</v>
      </c>
      <c r="E430" s="21">
        <v>12</v>
      </c>
      <c r="F430" s="22" t="s">
        <v>1232</v>
      </c>
      <c r="G430" s="22" t="s">
        <v>663</v>
      </c>
      <c r="H430" s="22" t="s">
        <v>1049</v>
      </c>
      <c r="I430" s="22" t="s">
        <v>1055</v>
      </c>
      <c r="J430" s="23">
        <v>8280000</v>
      </c>
      <c r="K430" s="23">
        <v>99360000</v>
      </c>
      <c r="L430" s="23" t="s">
        <v>1050</v>
      </c>
      <c r="M430" s="67" t="s">
        <v>1513</v>
      </c>
    </row>
    <row r="431" spans="1:13" ht="33" customHeight="1">
      <c r="A431" s="27">
        <f>IF(C431&lt;&gt;"",SUBTOTAL(103,$C$3:$C431),"")</f>
        <v>413</v>
      </c>
      <c r="B431" s="27" t="s">
        <v>1233</v>
      </c>
      <c r="C431" s="28" t="s">
        <v>1234</v>
      </c>
      <c r="D431" s="27" t="s">
        <v>17</v>
      </c>
      <c r="E431" s="29">
        <v>24</v>
      </c>
      <c r="F431" s="30" t="s">
        <v>1235</v>
      </c>
      <c r="G431" s="30" t="s">
        <v>876</v>
      </c>
      <c r="H431" s="30" t="s">
        <v>1049</v>
      </c>
      <c r="I431" s="30" t="s">
        <v>1055</v>
      </c>
      <c r="J431" s="31">
        <v>27540000</v>
      </c>
      <c r="K431" s="31">
        <v>660960000</v>
      </c>
      <c r="L431" s="31" t="s">
        <v>1050</v>
      </c>
      <c r="M431" s="67" t="s">
        <v>1513</v>
      </c>
    </row>
    <row r="432" spans="1:13" ht="16.5" customHeight="1">
      <c r="A432" s="12">
        <f>IF(C432&lt;&gt;"",SUBTOTAL(103,$C$3:$C432),"")</f>
      </c>
      <c r="J432" s="71">
        <f>SUBTOTAL(109,K1:K431)</f>
        <v>45788086440</v>
      </c>
      <c r="K432" s="71"/>
      <c r="L432" s="26"/>
      <c r="M432" s="67" t="s">
        <v>1513</v>
      </c>
    </row>
  </sheetData>
  <sheetProtection/>
  <autoFilter ref="A2:L431"/>
  <mergeCells count="17">
    <mergeCell ref="J275:K275"/>
    <mergeCell ref="J401:K401"/>
    <mergeCell ref="J408:K408"/>
    <mergeCell ref="J411:K411"/>
    <mergeCell ref="J432:K432"/>
    <mergeCell ref="J182:K182"/>
    <mergeCell ref="J188:K188"/>
    <mergeCell ref="J218:K218"/>
    <mergeCell ref="J241:K241"/>
    <mergeCell ref="J260:K260"/>
    <mergeCell ref="J263:K263"/>
    <mergeCell ref="J3:K3"/>
    <mergeCell ref="J10:K10"/>
    <mergeCell ref="J73:K73"/>
    <mergeCell ref="J113:K113"/>
    <mergeCell ref="J169:K169"/>
    <mergeCell ref="J173:K173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Quoc Toan</dc:creator>
  <cp:keywords/>
  <dc:description/>
  <cp:lastModifiedBy>admin</cp:lastModifiedBy>
  <cp:lastPrinted>2016-06-22T06:59:02Z</cp:lastPrinted>
  <dcterms:created xsi:type="dcterms:W3CDTF">2006-09-14T07:25:16Z</dcterms:created>
  <dcterms:modified xsi:type="dcterms:W3CDTF">2016-12-19T04:00:12Z</dcterms:modified>
  <cp:category/>
  <cp:version/>
  <cp:contentType/>
  <cp:contentStatus/>
</cp:coreProperties>
</file>