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1"/>
  </bookViews>
  <sheets>
    <sheet name="KQ theo mat hang" sheetId="1" r:id="rId1"/>
    <sheet name="KQ theo cty" sheetId="2" r:id="rId2"/>
    <sheet name="DS cty trung thau" sheetId="3" r:id="rId3"/>
  </sheets>
  <definedNames>
    <definedName name="_xlnm._FilterDatabase" localSheetId="1" hidden="1">'KQ theo cty'!$A$3:$O$49</definedName>
    <definedName name="_xlnm._FilterDatabase" localSheetId="0" hidden="1">'KQ theo mat hang'!$A$3:$O$37</definedName>
    <definedName name="e" localSheetId="1">#REF!</definedName>
    <definedName name="e">#REF!</definedName>
    <definedName name="ExternalData_1" localSheetId="1" hidden="1">'KQ theo cty'!#REF!</definedName>
    <definedName name="ExternalData_1" localSheetId="0" hidden="1">'KQ theo mat hang'!#REF!</definedName>
    <definedName name="_xlnm.Print_Area" localSheetId="1">'KQ theo cty'!$A$1:$N$54</definedName>
    <definedName name="_xlnm.Print_Area" localSheetId="0">'KQ theo mat hang'!$A$1:$O$59</definedName>
    <definedName name="_xlnm.Print_Titles" localSheetId="1">'KQ theo cty'!$3:$3</definedName>
    <definedName name="_xlnm.Print_Titles" localSheetId="0">'KQ theo mat hang'!$3:$3</definedName>
    <definedName name="thuoc123" localSheetId="1">#REF!</definedName>
    <definedName name="thuoc123">#REF!</definedName>
    <definedName name="Thuoc3246_HNG36" localSheetId="1">#REF!</definedName>
    <definedName name="Thuoc3246_HNG36">#REF!</definedName>
    <definedName name="Thuoc3341_HNG100" localSheetId="1">#REF!</definedName>
    <definedName name="Thuoc3341_HNG100">#REF!</definedName>
    <definedName name="Thuoc3347_HNG105" localSheetId="1">#REF!</definedName>
    <definedName name="Thuoc3347_HNG105">#REF!</definedName>
    <definedName name="Thuoc3379_HNG123" localSheetId="1">#REF!</definedName>
    <definedName name="Thuoc3379_HNG123">#REF!</definedName>
    <definedName name="Thuoc3530_HNG223" localSheetId="1">#REF!</definedName>
    <definedName name="Thuoc3530_HNG223">#REF!</definedName>
    <definedName name="Thuoc3633_HNG276" localSheetId="1">#REF!</definedName>
    <definedName name="Thuoc3633_HNG276">#REF!</definedName>
    <definedName name="Thuoc3802_HNG382" localSheetId="1">#REF!</definedName>
    <definedName name="Thuoc3802_HNG382">#REF!</definedName>
    <definedName name="Thuoc3817_HNG393" localSheetId="1">#REF!</definedName>
    <definedName name="Thuoc3817_HNG393">#REF!</definedName>
    <definedName name="Thuoc3818_HNG394" localSheetId="1">#REF!</definedName>
    <definedName name="Thuoc3818_HNG394">#REF!</definedName>
    <definedName name="Thuoc3980_HNG462" localSheetId="1">#REF!</definedName>
    <definedName name="Thuoc3980_HNG462">#REF!</definedName>
    <definedName name="Thuoc4065_HNG523" localSheetId="1">#REF!</definedName>
    <definedName name="Thuoc4065_HNG523">#REF!</definedName>
    <definedName name="Thuoc5045_HNCĐ15" localSheetId="1">#REF!</definedName>
    <definedName name="Thuoc5045_HNCĐ15">#REF!</definedName>
    <definedName name="Thuoc5047_HNCĐ17" localSheetId="1">#REF!</definedName>
    <definedName name="Thuoc5047_HNCĐ17">#REF!</definedName>
    <definedName name="Thuoc5048_HNCĐ18" localSheetId="1">#REF!</definedName>
    <definedName name="Thuoc5048_HNCĐ18">#REF!</definedName>
    <definedName name="Thuoc5052_HNCĐ22" localSheetId="1">#REF!</definedName>
    <definedName name="Thuoc5052_HNCĐ22">#REF!</definedName>
    <definedName name="Thuoc5055_HNCĐ25" localSheetId="1">#REF!</definedName>
    <definedName name="Thuoc5055_HNCĐ25">#REF!</definedName>
    <definedName name="Thuoc5056_HNCĐ26" localSheetId="1">#REF!</definedName>
    <definedName name="Thuoc5056_HNCĐ26">#REF!</definedName>
    <definedName name="Thuoc5062_HNCĐ32" localSheetId="1">#REF!</definedName>
    <definedName name="Thuoc5062_HNCĐ32">#REF!</definedName>
    <definedName name="Thuoc5063_HNCĐ33" localSheetId="1">#REF!</definedName>
    <definedName name="Thuoc5063_HNCĐ33">#REF!</definedName>
    <definedName name="Thuoc5064_HNCĐ34" localSheetId="1">#REF!</definedName>
    <definedName name="Thuoc5064_HNCĐ34">#REF!</definedName>
    <definedName name="Thuoc5065_HNCĐ35" localSheetId="1">#REF!</definedName>
    <definedName name="Thuoc5065_HNCĐ35">#REF!</definedName>
  </definedNames>
  <calcPr fullCalcOnLoad="1"/>
</workbook>
</file>

<file path=xl/sharedStrings.xml><?xml version="1.0" encoding="utf-8"?>
<sst xmlns="http://schemas.openxmlformats.org/spreadsheetml/2006/main" count="952" uniqueCount="294">
  <si>
    <t>Thành tiền</t>
  </si>
  <si>
    <t>ĐVT</t>
  </si>
  <si>
    <t>Nhóm</t>
  </si>
  <si>
    <t>Mã số</t>
  </si>
  <si>
    <t>Thành phần</t>
  </si>
  <si>
    <t>Nồng độ - Hàm lượng</t>
  </si>
  <si>
    <t>Tên thương mại</t>
  </si>
  <si>
    <t>Nhà sản xuất</t>
  </si>
  <si>
    <t>Nước sản xuất</t>
  </si>
  <si>
    <t>Giá dự thầu</t>
  </si>
  <si>
    <t>Số ĐK</t>
  </si>
  <si>
    <t>I</t>
  </si>
  <si>
    <t>Thục địa, Thạch hộc, Hoài sơn, Táo nhục, Củ súng, Tỳ giải</t>
  </si>
  <si>
    <t>7,5g; 3,0g; 2,95g; 4,5g; 3,5g; 2,5g.</t>
  </si>
  <si>
    <t>Gói</t>
  </si>
  <si>
    <t>Hoàn bổ thận âm TW3</t>
  </si>
  <si>
    <t>Hộp 10gói x 5g viên hoàn cứng, uống.</t>
  </si>
  <si>
    <t>Công ty CP Dược phẩm Trung ương 3</t>
  </si>
  <si>
    <t>Việt Nam</t>
  </si>
  <si>
    <t>V1479-H12-10</t>
  </si>
  <si>
    <t xml:space="preserve"> CĐ05. TW3</t>
  </si>
  <si>
    <t xml:space="preserve">Thục địa, Hoài sơn, Táo nhục, Củ súng, Thạch hộc, Phấn tỳ giải, Quế, Phụ tử chế. </t>
  </si>
  <si>
    <t>7,70g; 3,85g; 3,85g; 3,85g; 2,875g; 1,925g; 0,96g; 0,96g</t>
  </si>
  <si>
    <t>Hộp</t>
  </si>
  <si>
    <t>Hoàn bổ thận dương TW3</t>
  </si>
  <si>
    <t>Hộp 1 gói 50g hoàn cứng, uống.</t>
  </si>
  <si>
    <t>V936-H12-10</t>
  </si>
  <si>
    <t>Bình vôi, Lá vông, Lạc tiên, Tâm sen.</t>
  </si>
  <si>
    <t>150mg; 150mg; 150mg; 75mg</t>
  </si>
  <si>
    <t>Viên</t>
  </si>
  <si>
    <t>An thần TW3</t>
  </si>
  <si>
    <t>Hộp 5 vỉ x 20 viên bao đường</t>
  </si>
  <si>
    <t>V1153-H12-10</t>
  </si>
  <si>
    <t>Đảng sâm, Hoàng kỳ, Bạch truật, Thăng ma, Sài hồ, Đương quy, Trần bì, Đại táo, Cam thảo, Acid Benzoic.</t>
  </si>
  <si>
    <t>1,20g; 0,96g; 0,28g; 0,28g; 0,28g; 0,28g; 0,28g; 0,24g; 0,24g; 0,016</t>
  </si>
  <si>
    <t>Hoàn bổ trung ích khí</t>
  </si>
  <si>
    <t>Hộp 10 viên x 8g hoàn mềm, uống.</t>
  </si>
  <si>
    <t>VD-0531-06</t>
  </si>
  <si>
    <t>II</t>
  </si>
  <si>
    <t>Bạch truật; Vỏ quýt; Đại táo; Đương quy; Hoàng kỳ; Thăng ma; Sài hồ; Cam thảo; Đẳng sâm .</t>
  </si>
  <si>
    <t>1,84g; 1,84g; 8,16g; 1,84g; 8,16g; 1,84g; 1,84g; 1,84g; 10,24g.</t>
  </si>
  <si>
    <t>Bổ trung ích khí</t>
  </si>
  <si>
    <t>Hộp 10 viên x 8g hoàn mềm</t>
  </si>
  <si>
    <t>Công ty cổ phần dược phẩm Nam Hà</t>
  </si>
  <si>
    <t>V1355-H12-10</t>
  </si>
  <si>
    <t xml:space="preserve"> CĐ12. Nam Hà</t>
  </si>
  <si>
    <t xml:space="preserve">Đương quy; Bạch linh; Bạch truật; Hoàng kỳ; Đại táo; Táo nhân; Long nhãn; Đẳng sâm; Viễn chí; Cam thảo; Mộc hương </t>
  </si>
  <si>
    <t>0,35g; 0,65g; 0,65g; 0,60g; 0,25g; 0,72g; 0,60g; 0,32g; 0,32g; 0,26g; 0,16g.</t>
  </si>
  <si>
    <t>Quy tỳ an thần hoàn P/H</t>
  </si>
  <si>
    <t>Hộp 10 viên hoàn mềm x 9g</t>
  </si>
  <si>
    <t>Công ty TNHH Đông Dược Phúc Hưng</t>
  </si>
  <si>
    <t>V882-H12-10</t>
  </si>
  <si>
    <t xml:space="preserve"> CĐ02. Phúc Hưng</t>
  </si>
  <si>
    <t>Hy thiêm, Thổ phục linh, Thiên niên kiện, Hà thủ ô đỏ, Huyết giác, Thương nhĩ tử, Phòng kỷ.</t>
  </si>
  <si>
    <t>1,00g; 0,67g; 0,67g; 0,66g; 0,40g; 0,40g; 0,20g</t>
  </si>
  <si>
    <t>Phong tê thấp TW3</t>
  </si>
  <si>
    <t>Hộp 5vỉ x 10  viên nang cứng, uống.</t>
  </si>
  <si>
    <t>V1325-H12-10</t>
  </si>
  <si>
    <t>Thục địa, Sơn thù, Hoài sơn, Trạch tả, Quế, Bạch phục linh, Mẫu đơn bì, Phụ tử chế.</t>
  </si>
  <si>
    <t>8,65g; 4,3g; 4,3g; 3,25g; 1,1g; 3,25g; 3,25g; 1,1g</t>
  </si>
  <si>
    <t>Bát vị TW3</t>
  </si>
  <si>
    <t>Hộp 1 lọ x 50g 
hoàn cứng</t>
  </si>
  <si>
    <t>V689-H12-10</t>
  </si>
  <si>
    <t>Bạch linh, Cát cánh, Ma hoàng, Tỳ bà diệp, Mơ muối, Cam thảo, Bán hạ, Bách bộ, Tang bạch bì, Thiên môn đông, Bạc hà, Tinh dầu bạc hà.</t>
  </si>
  <si>
    <t>36mg; 68,5mg; 26,5mg; 130mg; 60mg; 25mg; 60mg; 75mg; 75mg; 48,5mg; 65mg; 0,25mg.</t>
  </si>
  <si>
    <t>Thuốc ho bổ phế</t>
  </si>
  <si>
    <t>Hộp 2 vỉ x 12 viên nén ngậm</t>
  </si>
  <si>
    <t>V765-H12-10</t>
  </si>
  <si>
    <t>Bạch linh; Cát cánh; Ma hoàng; Tỳ bà diệp; Mơ muối; Cam thảo; Bán hạ; Bách bộ; Tang bạch bì; Mạch môn; Bạc hà; Tinh dầu bạc hà.</t>
  </si>
  <si>
    <t>36mg; 68,5mg; 6,6 mg; 130mg; 60mg; 25mg; 60mg; 75mg; 75mg; 50mg; 65mg; 2,5mg</t>
  </si>
  <si>
    <t>Viên ngậm bổ phế chỉ khái lộ</t>
  </si>
  <si>
    <t>Hộp 2vỉ x 12viên nén ngậm</t>
  </si>
  <si>
    <t xml:space="preserve">CTCPDP Hà Nam </t>
  </si>
  <si>
    <t>V1152-H12-10</t>
  </si>
  <si>
    <t xml:space="preserve"> CĐ03. Lạng Sơn</t>
  </si>
  <si>
    <t>Bạch linh, Cát cánh, Ma hoàng, Tỳ bà diệp, Mơ muối, Cam thảo, Bán hạ chế, Bách bộ, Tang bạch bì, Thiên môn đông, Bạc hà, Phèn chua, Tinh dầu bạc hà .</t>
  </si>
  <si>
    <t>0,9g; 2,008g; 0,656g; 3,25g; 1,406g; 0,591g; 1,875g; 6,25g; 1,875g; 1,208g; 1,666g; 0,208g; 0,1g</t>
  </si>
  <si>
    <t>Chai</t>
  </si>
  <si>
    <t>Bổ phế chỉ khái lộ TW3-Foripharm</t>
  </si>
  <si>
    <t>Chai x125 ml thuốc nước, uống.</t>
  </si>
  <si>
    <t>V1250-H12-10</t>
  </si>
  <si>
    <t>Bạch linh; Cát cánh; Tỳ bà diệp; Tang bạch bì; Ma hoàng; Mạch môn; Bạc hà; Bán hạ chế; Bách bộ; Mơ muối; Cam thảo; Tinh dầu bạc hà; Bạch phàn; Ethanol; Acid Benzoic; Đường kính</t>
  </si>
  <si>
    <t>0,72g + 1,366g + 3,6g + 2,5g + 0,525g + 0,966g + 2,33g; 1,670g; 3,733g; 1,625g; 0,473g; 0,1g; 0,166g; 1ml;  0,14g; 85g; Nước vđ 100ml</t>
  </si>
  <si>
    <t xml:space="preserve">Thuốc ho bổ phế chỉ khái lộ </t>
  </si>
  <si>
    <t>Hộp 1 lọ 100ml sirô, uống</t>
  </si>
  <si>
    <t>CTCPDP Hà Nam</t>
  </si>
  <si>
    <t>V534-H12-10</t>
  </si>
  <si>
    <t>Cao khô Trinh nữ hoàng cung 500mg</t>
  </si>
  <si>
    <t>500 mg (tương đương với 2.5 mg alcaloid toàn phần)</t>
  </si>
  <si>
    <t>Crila Forte</t>
  </si>
  <si>
    <t>Hộp 10 vỉ x 10 viên nang cứng, uống</t>
  </si>
  <si>
    <t>Thiên Dược</t>
  </si>
  <si>
    <t>VD-12073-10</t>
  </si>
  <si>
    <t xml:space="preserve"> CĐ07. Sao Việt</t>
  </si>
  <si>
    <t>Độc hoạt; Tang ký sinh; Tần giao; Đương quy; Bạch thược; Sinh địa; Ngưu tất; Đỗ trọng;   Đẳng sâm; Phòng Phong; Tế tân; Quế chi; Xuyên khung; Cam thảo;  Bạch linh;</t>
  </si>
  <si>
    <t>0,6g, 0,4g,  0,4g, 0,4g, 0,4g, 0,4g, 0,4g, 0,4g, 0,4g, 0,4g, 0,4g, 0,4g, 0,4g, 0,4g, 0,4g;</t>
  </si>
  <si>
    <t>Didicera</t>
  </si>
  <si>
    <t>5g/gói * 10 gói/hộp. Viên hoàn cứng</t>
  </si>
  <si>
    <t>Traphaco</t>
  </si>
  <si>
    <t>VD-9213-09</t>
  </si>
  <si>
    <t xml:space="preserve"> CĐ01. Traphaco</t>
  </si>
  <si>
    <t>Hy thiêm; Ngưu tất; Quế chi; Cẩu tích; Sinh địa; Ngũ gia bì.</t>
  </si>
  <si>
    <t xml:space="preserve">9,5g; 8,12g; 1,9g; 6,75g; 2,0g; 5,3g;   </t>
  </si>
  <si>
    <t>Hoàn phong thấp</t>
  </si>
  <si>
    <t>Hộp 2 túi PE x  6 hoàn mềm x 10g, uống</t>
  </si>
  <si>
    <t>V1243-H12-10</t>
  </si>
  <si>
    <t xml:space="preserve">Cao Đinh lăng; Cao Bạch quả </t>
  </si>
  <si>
    <t>150mg; 10mg</t>
  </si>
  <si>
    <t>Hoạt huyết dưỡng não</t>
  </si>
  <si>
    <t>H/100 viên</t>
  </si>
  <si>
    <t>HD Pharma</t>
  </si>
  <si>
    <t>VD-18440-13</t>
  </si>
  <si>
    <t xml:space="preserve"> CĐ11. Dược mỹ phẩm</t>
  </si>
  <si>
    <t>Thục địa; Hoài sơn; Sơn thù; Mẫu đơn bì; Bạch linh; Trạch tả</t>
  </si>
  <si>
    <t>1,15g, 0,96g, 0,96g, 0,71g, 0,71g, 0,71g</t>
  </si>
  <si>
    <t>Hoàn lục vị địa hoàng</t>
  </si>
  <si>
    <t>10 viên/ hộp. viên hoàn mềm</t>
  </si>
  <si>
    <t>VD-12139-10</t>
  </si>
  <si>
    <t xml:space="preserve">Cao đặc Astiso; Cao đặc rau đắng đất; Bìm bìm </t>
  </si>
  <si>
    <t>100mg; 75mg; 75mg.</t>
  </si>
  <si>
    <t>Bavegan</t>
  </si>
  <si>
    <t>H/40 viên</t>
  </si>
  <si>
    <t>Ladophar</t>
  </si>
  <si>
    <t>VD-22425-15</t>
  </si>
  <si>
    <t xml:space="preserve">Cao Kim tiền thảo </t>
  </si>
  <si>
    <t>120mg</t>
  </si>
  <si>
    <t>Kim tiền thảo</t>
  </si>
  <si>
    <t>ch/100 viên</t>
  </si>
  <si>
    <t>CTCP Dược Hậu Giang</t>
  </si>
  <si>
    <t>VD-13283-10</t>
  </si>
  <si>
    <t xml:space="preserve"> CĐ09. Hậu Giang</t>
  </si>
  <si>
    <t>Cao đặc Kim tiền thảo; cao đặc râu mèo.</t>
  </si>
  <si>
    <t>142,8mg;  46,6mg</t>
  </si>
  <si>
    <t>Kimraso</t>
  </si>
  <si>
    <t>Lọ 60 viên, viên bao phim, uống</t>
  </si>
  <si>
    <t>CTCPDP  TƯ3</t>
  </si>
  <si>
    <t>VD-14991-11</t>
  </si>
  <si>
    <t>Đảng sâm; Thục địa; Bạch truật; Bạch linh; Bạch thược; Hoàng kỳ; Đương quy; Xuyên khung; Quế nhục; Cam thảo</t>
  </si>
  <si>
    <t>160mg; 160mg; 110mg; 110mg; 110mg; 110mg; 110mg; 80mg; 30mg; 30mg</t>
  </si>
  <si>
    <t>Thập toàn đại bổ</t>
  </si>
  <si>
    <t>H/50 viên, H/30 viên</t>
  </si>
  <si>
    <t>VD-21424-14</t>
  </si>
  <si>
    <t xml:space="preserve">Đảng sâm; Thục địa; Bạch truật; Bạch linh; Bạch thược; Hoàng kỳ; Đương quy; Xuyên khung; Quế nhục; Cam thảo. </t>
  </si>
  <si>
    <t>100g; 100g; 65g; 65g; 60g; 45g; 60g; 30g; 24g; 12g.</t>
  </si>
  <si>
    <t>Hộp 10 x 9g hoàn mềm</t>
  </si>
  <si>
    <t>V677-H12-10</t>
  </si>
  <si>
    <t xml:space="preserve">Bạch tật lê; Mẫu đơn bì; Sơn thù; Bạch thược; Đương quy; Thạch quyết minh; Câu kỷ tử; Hoài sơn; Cúc hoa; Phục linh; Trạch tả; Thục địa </t>
  </si>
  <si>
    <t>6g + 6g + 6g + 6g + 6g + 8g + 6g + 8g + 6g + 6g + 8g + 16g</t>
  </si>
  <si>
    <t>Viên sáng mắt</t>
  </si>
  <si>
    <t>Hộp 10gói x 5g hoàn cứng, uống</t>
  </si>
  <si>
    <t>V1470-H12-10</t>
  </si>
  <si>
    <t>Thục địa; Hoài sơn; Đương quy; Trạch tả; Hà thủ ô đỏ; Thảo quyết minh; Cúc hoa; Hạ khô thảo.</t>
  </si>
  <si>
    <t>125mg, 160mg, 160mg, 40mg, 40mg, 50mg, 24mg, 12,5mg</t>
  </si>
  <si>
    <t>Sáng mắt</t>
  </si>
  <si>
    <t>10 viên/vỉ* 10 vỉ/hộp viên nang cứng</t>
  </si>
  <si>
    <t>VD-12141-10</t>
  </si>
  <si>
    <t>Đan sâm; Tam thất; Borneol.</t>
  </si>
  <si>
    <t>100mg, 70mg, 4mg</t>
  </si>
  <si>
    <t>Tottim Extra</t>
  </si>
  <si>
    <t>20 viên/vỉ* 2 vỉ/hộp. viên nén bao phim</t>
  </si>
  <si>
    <t>VD-21741-14</t>
  </si>
  <si>
    <t xml:space="preserve">Cao Đan sâm; Cao Tam Thất; Borneolum </t>
  </si>
  <si>
    <t>17,5mg + 3.43mg + 0,2mg/viên</t>
  </si>
  <si>
    <t>Thiên sứ hộ tâm đan</t>
  </si>
  <si>
    <t>Hộp 2 lọ, mỗi lọ 100 viên hoàn giọt/uống</t>
  </si>
  <si>
    <t>Tianjin Tasly Pharmaceutical Co., Ltd</t>
  </si>
  <si>
    <t>Trung Quốc</t>
  </si>
  <si>
    <t xml:space="preserve"> CĐ04. Đông Á</t>
  </si>
  <si>
    <t>Toan táo nhân; Đương quy; Hoài sơn; Nhục thung dung; Kỷ tử; Ngũ vị tử; Ích trí nhân; Hổ phách; Thiên trúc hoàng; Long cốt; Tiết xương bồ; Thiên ma; Đan sâm; Nhân sâm; Trác bách diệp.</t>
  </si>
  <si>
    <t xml:space="preserve">18mg + 18mg + 15mg + 12mg + 12mg + 9mg + 9 mg + 6 mg + 6 mg + 6 mg + 6 mg+ 6 mg + 6 mg + 6 mg + 6 mg/ viên  </t>
  </si>
  <si>
    <t>Kiện não hoàn</t>
  </si>
  <si>
    <t>Hộp 1 lọ 300 viên hoàn cứng/uống</t>
  </si>
  <si>
    <t>QuingDao Growful Pharmaceutical Co., Ltd</t>
  </si>
  <si>
    <t>Xuyên khung; Tần giao; Bạch chỉ; Đương quy; Mạch môn; Hồng sâm; Ngô thù du; Ngũ vị tử; Băng phiến; Mật ong; Than hoạt tính; Sáp ong</t>
  </si>
  <si>
    <t xml:space="preserve">2,4g + 2,4g + 2,4g + 2,4g + 1,6g + 2,4g + 1,6g + 2,4g + 0,08g/ Gói  </t>
  </si>
  <si>
    <t>Hoa đà tái tạo hoàn</t>
  </si>
  <si>
    <t>Hộp 10 gói nhôm/pvc x 8g viên hoàn cứng/ Uống</t>
  </si>
  <si>
    <t>Guangzhou Qixing Pharmaceutical Co., Ltd</t>
  </si>
  <si>
    <t>Gừng</t>
  </si>
  <si>
    <t>1,6 g</t>
  </si>
  <si>
    <t>Trà Gừng</t>
  </si>
  <si>
    <t>H/10 gói 3g</t>
  </si>
  <si>
    <t>VD-17642-12</t>
  </si>
  <si>
    <t>Cao xương hỗn hợp; Hoàng bá; Tri mẫu; Trần bì; Bạch thược; Can khương; Thục đìa.</t>
  </si>
  <si>
    <t>0,75g, 2,4g, 0,3g, 0,6g, 0,6g, 0,15g, 0,6g</t>
  </si>
  <si>
    <t>Dưỡng cốt hoàn</t>
  </si>
  <si>
    <t>5g/gói*20 gói/hộp.viên hoàn cứng</t>
  </si>
  <si>
    <t>VD-17817-12</t>
  </si>
  <si>
    <t>Chè dây</t>
  </si>
  <si>
    <t>625mg</t>
  </si>
  <si>
    <t>Ampelop</t>
  </si>
  <si>
    <t>10 viên/vỉ*9 vỉ/hộp. viên nang cứng</t>
  </si>
  <si>
    <t>VD-13229-10</t>
  </si>
  <si>
    <t>Ô đầu; Địa liền; Đại hồi; Quế nhục; Thiên niên kiện; Uy linh tiên; Mã tiền; Huyết giác;Xuyên khung; Methylsalicylat.</t>
  </si>
  <si>
    <t>500mg, 500mg, 500mg, 500mg, 500mg, 500mg, 500mg, 500mg, 500mg, 5ml</t>
  </si>
  <si>
    <t>lọ</t>
  </si>
  <si>
    <t>Cồn xoa bóp Jamda</t>
  </si>
  <si>
    <t>50ml/lọ. dung dịch dạng xịt</t>
  </si>
  <si>
    <t>VD-21803-14</t>
  </si>
  <si>
    <t>Cao toàn phần không xà phòng hóa quả bơ; Cao toàn phần không xà phòng hóa dầu đậu nành.</t>
  </si>
  <si>
    <t>300mg(100mg+200mg)</t>
  </si>
  <si>
    <t>Piascledine</t>
  </si>
  <si>
    <t>Hộp 1 vỉ x 15 viên</t>
  </si>
  <si>
    <t>Laboratoires Expanscience</t>
  </si>
  <si>
    <t>Pháp</t>
  </si>
  <si>
    <t>VN - 16540- 13</t>
  </si>
  <si>
    <t xml:space="preserve"> CĐ13. Hoàng Đức</t>
  </si>
  <si>
    <t>Bột mã tiền chế; Hương phụ tử chế; Mộc hương; Quế chi;Thương truật; Đia liền.</t>
  </si>
  <si>
    <t>50mg+ 13mg+ 8mg+ 3mg+ 20mg+ 6mg</t>
  </si>
  <si>
    <t>Frentine</t>
  </si>
  <si>
    <t xml:space="preserve">Hộp 03 vỉ x 10 viên nang </t>
  </si>
  <si>
    <t>V1430-H12-10</t>
  </si>
  <si>
    <t xml:space="preserve"> CĐ10. ĐT và PTYT</t>
  </si>
  <si>
    <t>Tên nhà thầu</t>
  </si>
  <si>
    <t>Stt</t>
  </si>
  <si>
    <t>x
x</t>
  </si>
  <si>
    <t>Số lượng</t>
  </si>
  <si>
    <t xml:space="preserve">Quy cách </t>
  </si>
  <si>
    <t>VN-5597-10</t>
  </si>
  <si>
    <t>VN-5257-10</t>
  </si>
  <si>
    <t>VN-11642-10</t>
  </si>
  <si>
    <t>Công ty Trách nhiệm hữu hạn Đông Dược Phúc Hưng</t>
  </si>
  <si>
    <t>Công ty Cổ phần Thương mại Dược phẩm và vật tư y tế Lạng Sơn</t>
  </si>
  <si>
    <t>Công ty Cổ phần ứng dụng và phát triển công nghệ y học Sao Việt</t>
  </si>
  <si>
    <t>Công ty Cổ phần Traphaco</t>
  </si>
  <si>
    <t>Trung tâm Dịch vụ - Thương mại Dược Mỹ phẩm - Tổng công ty Dược Việt Nam</t>
  </si>
  <si>
    <t>Công ty Cổ phần Dược Hậu Giang</t>
  </si>
  <si>
    <t>Công ty Trách nhiệm hữu hạn Thương mại Dược phẩm Đông Á</t>
  </si>
  <si>
    <t>Công ty Trách nhiệm hữu hạn Đầu tư và Phát triển Y tế</t>
  </si>
  <si>
    <t>tên đầy đủ</t>
  </si>
  <si>
    <r>
      <t xml:space="preserve">PHỤ LỤC. DANH MỤC THUỐC TRÚNG THẦU ĐỢT 1
Gói 3. mua thuốc gồm 37 danh mục thuốc đông y, thuốc từ dược liệu
</t>
    </r>
    <r>
      <rPr>
        <i/>
        <sz val="13"/>
        <rFont val="Times New Roman"/>
        <family val="1"/>
      </rPr>
      <t>(Kèm Quyết định số      /QĐ-BVHN ngày      /     /2016 của Giám đốc BV Hữu Nghị)</t>
    </r>
  </si>
  <si>
    <t xml:space="preserve"> CĐ01</t>
  </si>
  <si>
    <t xml:space="preserve"> CĐ02</t>
  </si>
  <si>
    <t xml:space="preserve"> CĐ03</t>
  </si>
  <si>
    <t xml:space="preserve"> CĐ04</t>
  </si>
  <si>
    <t xml:space="preserve"> CĐ05</t>
  </si>
  <si>
    <t xml:space="preserve"> CĐ07</t>
  </si>
  <si>
    <t xml:space="preserve"> CĐ09</t>
  </si>
  <si>
    <t xml:space="preserve"> CĐ10</t>
  </si>
  <si>
    <t xml:space="preserve"> CĐ11</t>
  </si>
  <si>
    <t xml:space="preserve"> CĐ12</t>
  </si>
  <si>
    <t xml:space="preserve"> CĐ13</t>
  </si>
  <si>
    <t>DL</t>
  </si>
  <si>
    <t>Công ty CP Dược Trung ương Mediplantex</t>
  </si>
  <si>
    <t>Một tỷ không trăm lẻ sáu triệu năm trăm ngàn đồng chẵn.</t>
  </si>
  <si>
    <t>Sáu mươi bốn triệu năm trăm ngàn đồng chẵn.</t>
  </si>
  <si>
    <t>Bốn trăm tám mươi bảy triệu tám trăm ba mươi ngàn đồng chẵn.</t>
  </si>
  <si>
    <t>Hai trăm sáu mươi chín triệu bảy trăm ngàn đồng chẵn.</t>
  </si>
  <si>
    <t>Một tỷ không trăm bốn mươi triệu bốn trăm chín mươi bảy ngàn năm trăm đồng chẵn.</t>
  </si>
  <si>
    <t>Bốn mươi lăm triệu đồng chẵn.</t>
  </si>
  <si>
    <t>Hai mươi sáu triệu sáu trăm ngàn đồng chẵn.</t>
  </si>
  <si>
    <t>Chín triệu đồng chẵn.</t>
  </si>
  <si>
    <t>Bảy trăm năm mươi tám triệu bốn trăm năm mươi ngàn đồng chẵn.</t>
  </si>
  <si>
    <t>Một trăm bốn mươi triệu đồng chẵn.</t>
  </si>
  <si>
    <t>Ba mươi sáu triệu đồng chẵn.</t>
  </si>
  <si>
    <t>Hai tỷ một trăm chín mươi tám triệu hai trăm bốn mươi hai ngàn hai trăm đồng chẵn.</t>
  </si>
  <si>
    <r>
      <t xml:space="preserve">PHỤ LỤC. DANH MỤC THUỐC TRÚNG THẦU
Gói 3. mua thuốc gồm 37 danh mục thuốc đông y, thuốc từ dược liệu
</t>
    </r>
    <r>
      <rPr>
        <i/>
        <sz val="13"/>
        <rFont val="Times New Roman"/>
        <family val="1"/>
      </rPr>
      <t>(Kèm Quyết định số 153/QĐ-BVHN ngày 08/03/2016 của Giám đốc BV Hữu Nghị)</t>
    </r>
  </si>
  <si>
    <t>Công ty Cổ phần Dược phẩm Trung ương 3</t>
  </si>
  <si>
    <t>Công ty Cổ phần Dược phẩm Nam Hà</t>
  </si>
  <si>
    <t>Công ty Trách nhiệm hữu hạn Dược phẩm và Trang thiết bị y tế Hoàng Đức</t>
  </si>
  <si>
    <t>16CD01</t>
  </si>
  <si>
    <t>16CD02</t>
  </si>
  <si>
    <t>16CD03</t>
  </si>
  <si>
    <t>16CD04</t>
  </si>
  <si>
    <t>16CD05</t>
  </si>
  <si>
    <t>16CD06</t>
  </si>
  <si>
    <t>16CD07</t>
  </si>
  <si>
    <t>16CD08</t>
  </si>
  <si>
    <t>16CD09</t>
  </si>
  <si>
    <t>16CD10</t>
  </si>
  <si>
    <t>16CD11</t>
  </si>
  <si>
    <t>16CD12</t>
  </si>
  <si>
    <t>16CD14</t>
  </si>
  <si>
    <t>16CD15</t>
  </si>
  <si>
    <t>16CD16</t>
  </si>
  <si>
    <t>16CD17</t>
  </si>
  <si>
    <t>16CD18</t>
  </si>
  <si>
    <t>16CD19</t>
  </si>
  <si>
    <t>16CD20</t>
  </si>
  <si>
    <t>16CD21</t>
  </si>
  <si>
    <t>16CD22</t>
  </si>
  <si>
    <t>16CD23</t>
  </si>
  <si>
    <t>16CD24</t>
  </si>
  <si>
    <t>16CD25</t>
  </si>
  <si>
    <t>16CD26</t>
  </si>
  <si>
    <t>16CD27</t>
  </si>
  <si>
    <t>16CD28</t>
  </si>
  <si>
    <t>16CD29</t>
  </si>
  <si>
    <t>16CD32</t>
  </si>
  <si>
    <t>16CD33</t>
  </si>
  <si>
    <t>16CD34</t>
  </si>
  <si>
    <t>16CD35</t>
  </si>
  <si>
    <t>16CD36</t>
  </si>
  <si>
    <t>16CD37</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</si>
</sst>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1"/>
      <color theme="1"/>
      <name val="Calibri"/>
      <family val="2"/>
    </font>
    <font>
      <sz val="11"/>
      <color indexed="8"/>
      <name val="Calibri"/>
      <family val="2"/>
    </font>
    <font>
      <sz val="10"/>
      <name val="Arial"/>
      <family val="2"/>
    </font>
    <font>
      <b/>
      <sz val="12"/>
      <name val="Times New Roman"/>
      <family val="1"/>
    </font>
    <font>
      <sz val="12"/>
      <name val="Times New Roman"/>
      <family val="1"/>
    </font>
    <font>
      <sz val="10"/>
      <name val="Times New Roman"/>
      <family val="1"/>
    </font>
    <font>
      <sz val="9"/>
      <name val="Times New Roman"/>
      <family val="1"/>
    </font>
    <font>
      <b/>
      <sz val="13"/>
      <name val="Times New Roman"/>
      <family val="1"/>
    </font>
    <font>
      <i/>
      <sz val="13"/>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Times New Roman"/>
      <family val="0"/>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dotted"/>
    </border>
    <border>
      <left style="thin"/>
      <right style="thin"/>
      <top style="dotted"/>
      <bottom style="dotted"/>
    </border>
    <border>
      <left style="thin"/>
      <right style="thin"/>
      <top style="dotted"/>
      <bottom style="thin"/>
    </border>
    <border>
      <left/>
      <right/>
      <top style="thin"/>
      <bottom/>
    </border>
    <border>
      <left style="thin"/>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vertical="top"/>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5">
    <xf numFmtId="0" fontId="0" fillId="0" borderId="0" xfId="0" applyFont="1" applyAlignment="1">
      <alignment/>
    </xf>
    <xf numFmtId="0" fontId="4" fillId="0" borderId="0" xfId="55" applyFont="1" applyFill="1" applyAlignment="1">
      <alignment horizontal="center" vertical="center"/>
      <protection/>
    </xf>
    <xf numFmtId="0" fontId="5" fillId="0" borderId="0" xfId="55" applyFont="1" applyAlignment="1">
      <alignment/>
      <protection/>
    </xf>
    <xf numFmtId="4" fontId="5" fillId="0" borderId="0" xfId="55" applyNumberFormat="1" applyFont="1" applyAlignment="1">
      <alignment/>
      <protection/>
    </xf>
    <xf numFmtId="0" fontId="5" fillId="0" borderId="0" xfId="55" applyFont="1" applyAlignment="1">
      <alignment horizontal="center"/>
      <protection/>
    </xf>
    <xf numFmtId="0" fontId="6" fillId="0" borderId="0" xfId="55" applyFont="1" applyFill="1" applyAlignment="1">
      <alignment horizontal="center" vertical="center"/>
      <protection/>
    </xf>
    <xf numFmtId="0" fontId="6" fillId="0" borderId="0" xfId="55" applyFont="1" applyAlignment="1">
      <alignment wrapText="1"/>
      <protection/>
    </xf>
    <xf numFmtId="0" fontId="6" fillId="0" borderId="0" xfId="55" applyFont="1" applyAlignment="1">
      <alignment/>
      <protection/>
    </xf>
    <xf numFmtId="3" fontId="5" fillId="0" borderId="0" xfId="55" applyNumberFormat="1" applyFont="1" applyAlignment="1">
      <alignment horizontal="center"/>
      <protection/>
    </xf>
    <xf numFmtId="0" fontId="3" fillId="0" borderId="10" xfId="55" applyFont="1" applyFill="1" applyBorder="1" applyAlignment="1">
      <alignment horizontal="center" vertical="center"/>
      <protection/>
    </xf>
    <xf numFmtId="0" fontId="3" fillId="0" borderId="10" xfId="55" applyNumberFormat="1" applyFont="1" applyFill="1" applyBorder="1" applyAlignment="1">
      <alignment horizontal="center" vertical="center" wrapText="1"/>
      <protection/>
    </xf>
    <xf numFmtId="0" fontId="3" fillId="0" borderId="10" xfId="55" applyFont="1" applyFill="1" applyBorder="1" applyAlignment="1">
      <alignment horizontal="center" vertical="center" wrapText="1"/>
      <protection/>
    </xf>
    <xf numFmtId="3" fontId="3" fillId="0" borderId="10" xfId="55" applyNumberFormat="1" applyFont="1" applyFill="1" applyBorder="1" applyAlignment="1">
      <alignment horizontal="center" vertical="center" wrapText="1"/>
      <protection/>
    </xf>
    <xf numFmtId="49" fontId="3" fillId="0" borderId="10" xfId="55" applyNumberFormat="1" applyFont="1" applyFill="1" applyBorder="1" applyAlignment="1">
      <alignment horizontal="center" vertical="center" wrapText="1"/>
      <protection/>
    </xf>
    <xf numFmtId="4" fontId="3" fillId="0" borderId="10" xfId="55" applyNumberFormat="1" applyFont="1" applyFill="1" applyBorder="1" applyAlignment="1">
      <alignment horizontal="center" vertical="center" wrapText="1"/>
      <protection/>
    </xf>
    <xf numFmtId="0" fontId="6" fillId="0" borderId="10" xfId="55" applyFont="1" applyBorder="1" applyAlignment="1">
      <alignment horizontal="center" vertical="center" wrapText="1"/>
      <protection/>
    </xf>
    <xf numFmtId="0" fontId="6" fillId="0" borderId="10" xfId="55" applyFont="1" applyBorder="1" applyAlignment="1">
      <alignment vertical="center" wrapText="1"/>
      <protection/>
    </xf>
    <xf numFmtId="3" fontId="6" fillId="0" borderId="10" xfId="55" applyNumberFormat="1" applyFont="1" applyBorder="1" applyAlignment="1">
      <alignment horizontal="center" vertical="center" wrapText="1"/>
      <protection/>
    </xf>
    <xf numFmtId="4" fontId="6" fillId="0" borderId="10" xfId="55" applyNumberFormat="1" applyFont="1" applyBorder="1" applyAlignment="1">
      <alignment vertical="center" wrapText="1"/>
      <protection/>
    </xf>
    <xf numFmtId="49" fontId="3" fillId="0" borderId="0" xfId="55" applyNumberFormat="1" applyFont="1" applyFill="1" applyBorder="1" applyAlignment="1">
      <alignment horizontal="center" vertical="center" wrapText="1"/>
      <protection/>
    </xf>
    <xf numFmtId="0" fontId="6" fillId="0" borderId="0" xfId="55" applyFont="1" applyBorder="1" applyAlignment="1">
      <alignment horizontal="center" vertical="center" wrapText="1"/>
      <protection/>
    </xf>
    <xf numFmtId="0" fontId="6" fillId="0" borderId="10" xfId="55" applyFont="1" applyBorder="1" applyAlignment="1">
      <alignment horizontal="center" vertical="center"/>
      <protection/>
    </xf>
    <xf numFmtId="0" fontId="3" fillId="0" borderId="0" xfId="55" applyFont="1" applyBorder="1" applyAlignment="1">
      <alignment horizontal="center" vertical="center" wrapText="1"/>
      <protection/>
    </xf>
    <xf numFmtId="0" fontId="3" fillId="0" borderId="10" xfId="55" applyFont="1" applyBorder="1" applyAlignment="1">
      <alignment horizontal="center" vertical="center" wrapText="1"/>
      <protection/>
    </xf>
    <xf numFmtId="0" fontId="3" fillId="0" borderId="10" xfId="55" applyFont="1" applyBorder="1" applyAlignment="1">
      <alignment horizontal="left" vertical="center"/>
      <protection/>
    </xf>
    <xf numFmtId="0" fontId="3" fillId="0" borderId="10" xfId="55" applyFont="1" applyBorder="1" applyAlignment="1">
      <alignment vertical="center" wrapText="1"/>
      <protection/>
    </xf>
    <xf numFmtId="3" fontId="3" fillId="0" borderId="10" xfId="55" applyNumberFormat="1" applyFont="1" applyBorder="1" applyAlignment="1">
      <alignment horizontal="center" vertical="center" wrapText="1"/>
      <protection/>
    </xf>
    <xf numFmtId="0" fontId="3" fillId="0" borderId="0" xfId="55" applyFont="1" applyAlignment="1">
      <alignment wrapText="1"/>
      <protection/>
    </xf>
    <xf numFmtId="0" fontId="3" fillId="0" borderId="0" xfId="55" applyFont="1" applyAlignment="1">
      <alignment/>
      <protection/>
    </xf>
    <xf numFmtId="0" fontId="6" fillId="0" borderId="0" xfId="55" applyFont="1" applyAlignment="1">
      <alignment horizontal="center"/>
      <protection/>
    </xf>
    <xf numFmtId="0" fontId="3" fillId="0" borderId="10" xfId="55" applyFont="1" applyBorder="1" applyAlignment="1">
      <alignment horizontal="center" vertical="center"/>
      <protection/>
    </xf>
    <xf numFmtId="0" fontId="4" fillId="0" borderId="11" xfId="0" applyFont="1" applyFill="1" applyBorder="1" applyAlignment="1" applyProtection="1">
      <alignment horizontal="center" vertical="center" wrapText="1"/>
      <protection/>
    </xf>
    <xf numFmtId="0" fontId="4" fillId="0" borderId="11" xfId="0" applyNumberFormat="1" applyFont="1" applyFill="1" applyBorder="1" applyAlignment="1">
      <alignment horizontal="left" vertical="center" wrapText="1"/>
    </xf>
    <xf numFmtId="0" fontId="4" fillId="0" borderId="12" xfId="0" applyFont="1" applyFill="1" applyBorder="1" applyAlignment="1" applyProtection="1">
      <alignment horizontal="center" vertical="center" wrapText="1"/>
      <protection/>
    </xf>
    <xf numFmtId="0" fontId="4" fillId="0" borderId="12" xfId="0" applyNumberFormat="1" applyFont="1" applyFill="1" applyBorder="1" applyAlignment="1">
      <alignment horizontal="left" vertical="center" wrapText="1"/>
    </xf>
    <xf numFmtId="0" fontId="3" fillId="0" borderId="13" xfId="0" applyFont="1" applyFill="1" applyBorder="1" applyAlignment="1" applyProtection="1">
      <alignment horizontal="center" vertical="center" wrapText="1"/>
      <protection/>
    </xf>
    <xf numFmtId="0" fontId="3" fillId="0" borderId="13" xfId="0" applyNumberFormat="1" applyFont="1" applyFill="1" applyBorder="1" applyAlignment="1">
      <alignment horizontal="center" vertical="center" wrapText="1"/>
    </xf>
    <xf numFmtId="3" fontId="4" fillId="0" borderId="11" xfId="0" applyNumberFormat="1" applyFont="1" applyFill="1" applyBorder="1" applyAlignment="1">
      <alignment horizontal="right" vertical="center" wrapText="1"/>
    </xf>
    <xf numFmtId="3" fontId="4" fillId="0" borderId="12"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3" fontId="0" fillId="0" borderId="0" xfId="0" applyNumberFormat="1" applyAlignment="1">
      <alignment/>
    </xf>
    <xf numFmtId="4" fontId="3" fillId="0" borderId="14" xfId="55" applyNumberFormat="1" applyFont="1" applyBorder="1" applyAlignment="1">
      <alignment horizontal="right"/>
      <protection/>
    </xf>
    <xf numFmtId="0" fontId="7" fillId="0" borderId="0" xfId="0" applyFont="1" applyFill="1" applyBorder="1" applyAlignment="1">
      <alignment horizontal="center" vertical="center" wrapText="1" shrinkToFit="1"/>
    </xf>
    <xf numFmtId="4" fontId="3" fillId="0" borderId="15" xfId="55" applyNumberFormat="1" applyFont="1" applyBorder="1" applyAlignment="1">
      <alignment horizontal="center" vertical="center" wrapText="1"/>
      <protection/>
    </xf>
    <xf numFmtId="4" fontId="3" fillId="0" borderId="16" xfId="55" applyNumberFormat="1" applyFont="1" applyBorder="1" applyAlignment="1">
      <alignment horizontal="center"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200025</xdr:colOff>
      <xdr:row>38</xdr:row>
      <xdr:rowOff>114300</xdr:rowOff>
    </xdr:from>
    <xdr:to>
      <xdr:col>12</xdr:col>
      <xdr:colOff>542925</xdr:colOff>
      <xdr:row>40</xdr:row>
      <xdr:rowOff>85725</xdr:rowOff>
    </xdr:to>
    <xdr:sp>
      <xdr:nvSpPr>
        <xdr:cNvPr id="1" name="TextBox 4"/>
        <xdr:cNvSpPr txBox="1">
          <a:spLocks noChangeArrowheads="1"/>
        </xdr:cNvSpPr>
      </xdr:nvSpPr>
      <xdr:spPr>
        <a:xfrm>
          <a:off x="5895975" y="27355800"/>
          <a:ext cx="2162175" cy="352425"/>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400" b="1" i="0" u="none" baseline="0">
              <a:solidFill>
                <a:srgbClr val="000000"/>
              </a:solidFill>
              <a:latin typeface="Times New Roman"/>
              <a:ea typeface="Times New Roman"/>
              <a:cs typeface="Times New Roman"/>
            </a:rPr>
            <a:t>GIÁM</a:t>
          </a:r>
          <a:r>
            <a:rPr lang="en-US" cap="none" sz="1400" b="1" i="0" u="none" baseline="0">
              <a:solidFill>
                <a:srgbClr val="000000"/>
              </a:solidFill>
              <a:latin typeface="Times New Roman"/>
              <a:ea typeface="Times New Roman"/>
              <a:cs typeface="Times New Roman"/>
            </a:rPr>
            <a:t> ĐỐC</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257175</xdr:colOff>
      <xdr:row>49</xdr:row>
      <xdr:rowOff>85725</xdr:rowOff>
    </xdr:from>
    <xdr:to>
      <xdr:col>12</xdr:col>
      <xdr:colOff>600075</xdr:colOff>
      <xdr:row>51</xdr:row>
      <xdr:rowOff>66675</xdr:rowOff>
    </xdr:to>
    <xdr:sp>
      <xdr:nvSpPr>
        <xdr:cNvPr id="1" name="TextBox 6"/>
        <xdr:cNvSpPr txBox="1">
          <a:spLocks noChangeArrowheads="1"/>
        </xdr:cNvSpPr>
      </xdr:nvSpPr>
      <xdr:spPr>
        <a:xfrm>
          <a:off x="6381750" y="31165800"/>
          <a:ext cx="2047875" cy="361950"/>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400" b="1" i="0" u="none" baseline="0">
              <a:solidFill>
                <a:srgbClr val="000000"/>
              </a:solidFill>
              <a:latin typeface="Times New Roman"/>
              <a:ea typeface="Times New Roman"/>
              <a:cs typeface="Times New Roman"/>
            </a:rPr>
            <a:t>GIÁM</a:t>
          </a:r>
          <a:r>
            <a:rPr lang="en-US" cap="none" sz="1400" b="1" i="0" u="none" baseline="0">
              <a:solidFill>
                <a:srgbClr val="000000"/>
              </a:solidFill>
              <a:latin typeface="Times New Roman"/>
              <a:ea typeface="Times New Roman"/>
              <a:cs typeface="Times New Roman"/>
            </a:rPr>
            <a:t> ĐỐC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38"/>
  <sheetViews>
    <sheetView zoomScale="85" zoomScaleNormal="85" zoomScalePageLayoutView="0" workbookViewId="0" topLeftCell="A1">
      <selection activeCell="D5" sqref="D5"/>
    </sheetView>
  </sheetViews>
  <sheetFormatPr defaultColWidth="9.140625" defaultRowHeight="15"/>
  <cols>
    <col min="1" max="1" width="4.8515625" style="4" customWidth="1"/>
    <col min="2" max="2" width="6.28125" style="4" customWidth="1"/>
    <col min="3" max="3" width="5.421875" style="4" customWidth="1"/>
    <col min="4" max="4" width="17.7109375" style="2" customWidth="1"/>
    <col min="5" max="5" width="16.421875" style="2" customWidth="1"/>
    <col min="6" max="6" width="6.00390625" style="4" customWidth="1"/>
    <col min="7" max="7" width="8.7109375" style="8" customWidth="1"/>
    <col min="8" max="8" width="9.8515625" style="4" customWidth="1"/>
    <col min="9" max="9" width="10.140625" style="4" customWidth="1"/>
    <col min="10" max="10" width="10.421875" style="4" customWidth="1"/>
    <col min="11" max="12" width="8.421875" style="4" customWidth="1"/>
    <col min="13" max="13" width="10.140625" style="3" customWidth="1"/>
    <col min="14" max="14" width="14.140625" style="3" customWidth="1"/>
    <col min="15" max="15" width="7.8515625" style="4" customWidth="1"/>
    <col min="16" max="16" width="9.140625" style="7" customWidth="1"/>
    <col min="17" max="16384" width="9.140625" style="2" customWidth="1"/>
  </cols>
  <sheetData>
    <row r="1" spans="1:15" ht="57.75" customHeight="1">
      <c r="A1" s="42" t="s">
        <v>230</v>
      </c>
      <c r="B1" s="42"/>
      <c r="C1" s="42"/>
      <c r="D1" s="42"/>
      <c r="E1" s="42"/>
      <c r="F1" s="42"/>
      <c r="G1" s="42"/>
      <c r="H1" s="42"/>
      <c r="I1" s="42"/>
      <c r="J1" s="42"/>
      <c r="K1" s="42"/>
      <c r="L1" s="42"/>
      <c r="M1" s="42"/>
      <c r="N1" s="42"/>
      <c r="O1" s="42"/>
    </row>
    <row r="3" spans="1:16" s="1" customFormat="1" ht="48.75" customHeight="1">
      <c r="A3" s="9" t="s">
        <v>214</v>
      </c>
      <c r="B3" s="9" t="s">
        <v>3</v>
      </c>
      <c r="C3" s="10" t="s">
        <v>2</v>
      </c>
      <c r="D3" s="11" t="s">
        <v>4</v>
      </c>
      <c r="E3" s="10" t="s">
        <v>5</v>
      </c>
      <c r="F3" s="10" t="s">
        <v>1</v>
      </c>
      <c r="G3" s="12" t="s">
        <v>216</v>
      </c>
      <c r="H3" s="13" t="s">
        <v>6</v>
      </c>
      <c r="I3" s="13" t="s">
        <v>217</v>
      </c>
      <c r="J3" s="13" t="s">
        <v>7</v>
      </c>
      <c r="K3" s="13" t="s">
        <v>8</v>
      </c>
      <c r="L3" s="14" t="s">
        <v>10</v>
      </c>
      <c r="M3" s="14" t="s">
        <v>9</v>
      </c>
      <c r="N3" s="14" t="s">
        <v>0</v>
      </c>
      <c r="O3" s="13" t="s">
        <v>213</v>
      </c>
      <c r="P3" s="5"/>
    </row>
    <row r="4" spans="1:16" s="7" customFormat="1" ht="36">
      <c r="A4" s="15">
        <v>1</v>
      </c>
      <c r="B4" s="15" t="s">
        <v>260</v>
      </c>
      <c r="C4" s="15" t="s">
        <v>11</v>
      </c>
      <c r="D4" s="16" t="s">
        <v>12</v>
      </c>
      <c r="E4" s="16" t="s">
        <v>13</v>
      </c>
      <c r="F4" s="15" t="s">
        <v>14</v>
      </c>
      <c r="G4" s="17">
        <v>150000</v>
      </c>
      <c r="H4" s="15" t="s">
        <v>15</v>
      </c>
      <c r="I4" s="15" t="s">
        <v>16</v>
      </c>
      <c r="J4" s="15" t="s">
        <v>17</v>
      </c>
      <c r="K4" s="15" t="s">
        <v>18</v>
      </c>
      <c r="L4" s="15" t="s">
        <v>19</v>
      </c>
      <c r="M4" s="18">
        <v>2562</v>
      </c>
      <c r="N4" s="18">
        <v>384300000</v>
      </c>
      <c r="O4" s="15" t="s">
        <v>20</v>
      </c>
      <c r="P4" s="6" t="s">
        <v>215</v>
      </c>
    </row>
    <row r="5" spans="1:16" s="7" customFormat="1" ht="48">
      <c r="A5" s="15">
        <v>2</v>
      </c>
      <c r="B5" s="15" t="s">
        <v>261</v>
      </c>
      <c r="C5" s="15" t="s">
        <v>11</v>
      </c>
      <c r="D5" s="16" t="s">
        <v>21</v>
      </c>
      <c r="E5" s="16" t="s">
        <v>22</v>
      </c>
      <c r="F5" s="15" t="s">
        <v>23</v>
      </c>
      <c r="G5" s="17">
        <v>12000</v>
      </c>
      <c r="H5" s="15" t="s">
        <v>24</v>
      </c>
      <c r="I5" s="15" t="s">
        <v>25</v>
      </c>
      <c r="J5" s="15" t="s">
        <v>17</v>
      </c>
      <c r="K5" s="15" t="s">
        <v>18</v>
      </c>
      <c r="L5" s="15" t="s">
        <v>26</v>
      </c>
      <c r="M5" s="18">
        <v>24990</v>
      </c>
      <c r="N5" s="18">
        <v>299880000</v>
      </c>
      <c r="O5" s="15" t="s">
        <v>20</v>
      </c>
      <c r="P5" s="6" t="s">
        <v>215</v>
      </c>
    </row>
    <row r="6" spans="1:16" s="7" customFormat="1" ht="36">
      <c r="A6" s="15">
        <v>3</v>
      </c>
      <c r="B6" s="15" t="s">
        <v>262</v>
      </c>
      <c r="C6" s="15" t="s">
        <v>11</v>
      </c>
      <c r="D6" s="16" t="s">
        <v>27</v>
      </c>
      <c r="E6" s="16" t="s">
        <v>28</v>
      </c>
      <c r="F6" s="15" t="s">
        <v>29</v>
      </c>
      <c r="G6" s="17">
        <v>15000</v>
      </c>
      <c r="H6" s="15" t="s">
        <v>30</v>
      </c>
      <c r="I6" s="15" t="s">
        <v>31</v>
      </c>
      <c r="J6" s="15" t="s">
        <v>17</v>
      </c>
      <c r="K6" s="15" t="s">
        <v>18</v>
      </c>
      <c r="L6" s="15" t="s">
        <v>32</v>
      </c>
      <c r="M6" s="18">
        <v>840</v>
      </c>
      <c r="N6" s="18">
        <v>12600000</v>
      </c>
      <c r="O6" s="15" t="s">
        <v>20</v>
      </c>
      <c r="P6" s="6" t="s">
        <v>215</v>
      </c>
    </row>
    <row r="7" spans="1:16" s="7" customFormat="1" ht="60">
      <c r="A7" s="15">
        <v>4</v>
      </c>
      <c r="B7" s="15" t="s">
        <v>263</v>
      </c>
      <c r="C7" s="15" t="s">
        <v>11</v>
      </c>
      <c r="D7" s="16" t="s">
        <v>33</v>
      </c>
      <c r="E7" s="16" t="s">
        <v>34</v>
      </c>
      <c r="F7" s="15" t="s">
        <v>29</v>
      </c>
      <c r="G7" s="17">
        <v>30000</v>
      </c>
      <c r="H7" s="15" t="s">
        <v>35</v>
      </c>
      <c r="I7" s="15" t="s">
        <v>36</v>
      </c>
      <c r="J7" s="15" t="s">
        <v>17</v>
      </c>
      <c r="K7" s="15" t="s">
        <v>18</v>
      </c>
      <c r="L7" s="15" t="s">
        <v>37</v>
      </c>
      <c r="M7" s="18">
        <v>4473</v>
      </c>
      <c r="N7" s="18">
        <v>134190000</v>
      </c>
      <c r="O7" s="15" t="s">
        <v>20</v>
      </c>
      <c r="P7" s="6" t="s">
        <v>215</v>
      </c>
    </row>
    <row r="8" spans="1:16" s="7" customFormat="1" ht="60">
      <c r="A8" s="15">
        <v>5</v>
      </c>
      <c r="B8" s="15" t="s">
        <v>264</v>
      </c>
      <c r="C8" s="15" t="s">
        <v>38</v>
      </c>
      <c r="D8" s="16" t="s">
        <v>39</v>
      </c>
      <c r="E8" s="16" t="s">
        <v>40</v>
      </c>
      <c r="F8" s="15" t="s">
        <v>29</v>
      </c>
      <c r="G8" s="17">
        <v>20000</v>
      </c>
      <c r="H8" s="15" t="s">
        <v>41</v>
      </c>
      <c r="I8" s="15" t="s">
        <v>42</v>
      </c>
      <c r="J8" s="15" t="s">
        <v>43</v>
      </c>
      <c r="K8" s="15" t="s">
        <v>18</v>
      </c>
      <c r="L8" s="15" t="s">
        <v>44</v>
      </c>
      <c r="M8" s="18">
        <v>3500</v>
      </c>
      <c r="N8" s="18">
        <v>70000000</v>
      </c>
      <c r="O8" s="15" t="s">
        <v>45</v>
      </c>
      <c r="P8" s="6" t="s">
        <v>215</v>
      </c>
    </row>
    <row r="9" spans="1:16" s="7" customFormat="1" ht="72">
      <c r="A9" s="15">
        <v>6</v>
      </c>
      <c r="B9" s="15" t="s">
        <v>265</v>
      </c>
      <c r="C9" s="15" t="s">
        <v>11</v>
      </c>
      <c r="D9" s="16" t="s">
        <v>46</v>
      </c>
      <c r="E9" s="16" t="s">
        <v>47</v>
      </c>
      <c r="F9" s="15" t="s">
        <v>29</v>
      </c>
      <c r="G9" s="17">
        <v>15000</v>
      </c>
      <c r="H9" s="15" t="s">
        <v>48</v>
      </c>
      <c r="I9" s="15" t="s">
        <v>49</v>
      </c>
      <c r="J9" s="15" t="s">
        <v>50</v>
      </c>
      <c r="K9" s="15" t="s">
        <v>18</v>
      </c>
      <c r="L9" s="15" t="s">
        <v>51</v>
      </c>
      <c r="M9" s="18">
        <v>4300</v>
      </c>
      <c r="N9" s="18">
        <f>M9*G9</f>
        <v>64500000</v>
      </c>
      <c r="O9" s="15" t="s">
        <v>52</v>
      </c>
      <c r="P9" s="6" t="s">
        <v>215</v>
      </c>
    </row>
    <row r="10" spans="1:16" s="7" customFormat="1" ht="60">
      <c r="A10" s="15">
        <v>7</v>
      </c>
      <c r="B10" s="15" t="s">
        <v>266</v>
      </c>
      <c r="C10" s="15" t="s">
        <v>11</v>
      </c>
      <c r="D10" s="16" t="s">
        <v>53</v>
      </c>
      <c r="E10" s="16" t="s">
        <v>54</v>
      </c>
      <c r="F10" s="15" t="s">
        <v>29</v>
      </c>
      <c r="G10" s="17">
        <v>12000</v>
      </c>
      <c r="H10" s="15" t="s">
        <v>55</v>
      </c>
      <c r="I10" s="15" t="s">
        <v>56</v>
      </c>
      <c r="J10" s="15" t="s">
        <v>17</v>
      </c>
      <c r="K10" s="15" t="s">
        <v>18</v>
      </c>
      <c r="L10" s="15" t="s">
        <v>57</v>
      </c>
      <c r="M10" s="18">
        <v>3150</v>
      </c>
      <c r="N10" s="18">
        <v>37800000</v>
      </c>
      <c r="O10" s="15" t="s">
        <v>20</v>
      </c>
      <c r="P10" s="6" t="s">
        <v>215</v>
      </c>
    </row>
    <row r="11" spans="1:16" s="7" customFormat="1" ht="48">
      <c r="A11" s="15">
        <v>8</v>
      </c>
      <c r="B11" s="15" t="s">
        <v>267</v>
      </c>
      <c r="C11" s="15" t="s">
        <v>11</v>
      </c>
      <c r="D11" s="16" t="s">
        <v>58</v>
      </c>
      <c r="E11" s="16" t="s">
        <v>59</v>
      </c>
      <c r="F11" s="15" t="s">
        <v>23</v>
      </c>
      <c r="G11" s="17">
        <v>5000</v>
      </c>
      <c r="H11" s="15" t="s">
        <v>60</v>
      </c>
      <c r="I11" s="15" t="s">
        <v>61</v>
      </c>
      <c r="J11" s="15" t="s">
        <v>17</v>
      </c>
      <c r="K11" s="15" t="s">
        <v>18</v>
      </c>
      <c r="L11" s="15" t="s">
        <v>62</v>
      </c>
      <c r="M11" s="18">
        <v>25998</v>
      </c>
      <c r="N11" s="18">
        <v>129990000</v>
      </c>
      <c r="O11" s="15" t="s">
        <v>20</v>
      </c>
      <c r="P11" s="6" t="s">
        <v>215</v>
      </c>
    </row>
    <row r="12" spans="1:16" s="7" customFormat="1" ht="84">
      <c r="A12" s="15">
        <v>9</v>
      </c>
      <c r="B12" s="15" t="s">
        <v>268</v>
      </c>
      <c r="C12" s="15" t="s">
        <v>11</v>
      </c>
      <c r="D12" s="16" t="s">
        <v>63</v>
      </c>
      <c r="E12" s="16" t="s">
        <v>64</v>
      </c>
      <c r="F12" s="15" t="s">
        <v>29</v>
      </c>
      <c r="G12" s="17">
        <v>20000</v>
      </c>
      <c r="H12" s="15" t="s">
        <v>65</v>
      </c>
      <c r="I12" s="15" t="s">
        <v>66</v>
      </c>
      <c r="J12" s="15" t="s">
        <v>17</v>
      </c>
      <c r="K12" s="15" t="s">
        <v>18</v>
      </c>
      <c r="L12" s="15" t="s">
        <v>67</v>
      </c>
      <c r="M12" s="18">
        <v>630</v>
      </c>
      <c r="N12" s="18">
        <v>12600000</v>
      </c>
      <c r="O12" s="15" t="s">
        <v>20</v>
      </c>
      <c r="P12" s="6" t="s">
        <v>215</v>
      </c>
    </row>
    <row r="13" spans="1:16" s="7" customFormat="1" ht="84">
      <c r="A13" s="15">
        <v>10</v>
      </c>
      <c r="B13" s="15" t="s">
        <v>269</v>
      </c>
      <c r="C13" s="15" t="s">
        <v>38</v>
      </c>
      <c r="D13" s="16" t="s">
        <v>68</v>
      </c>
      <c r="E13" s="16" t="s">
        <v>69</v>
      </c>
      <c r="F13" s="15" t="s">
        <v>29</v>
      </c>
      <c r="G13" s="17">
        <v>10000</v>
      </c>
      <c r="H13" s="15" t="s">
        <v>70</v>
      </c>
      <c r="I13" s="15" t="s">
        <v>71</v>
      </c>
      <c r="J13" s="15" t="s">
        <v>72</v>
      </c>
      <c r="K13" s="15" t="s">
        <v>18</v>
      </c>
      <c r="L13" s="15" t="s">
        <v>73</v>
      </c>
      <c r="M13" s="18">
        <v>346.5</v>
      </c>
      <c r="N13" s="18">
        <v>3465000</v>
      </c>
      <c r="O13" s="15" t="s">
        <v>74</v>
      </c>
      <c r="P13" s="6" t="s">
        <v>215</v>
      </c>
    </row>
    <row r="14" spans="1:16" s="7" customFormat="1" ht="84">
      <c r="A14" s="15">
        <v>11</v>
      </c>
      <c r="B14" s="15" t="s">
        <v>270</v>
      </c>
      <c r="C14" s="15" t="s">
        <v>11</v>
      </c>
      <c r="D14" s="16" t="s">
        <v>75</v>
      </c>
      <c r="E14" s="16" t="s">
        <v>76</v>
      </c>
      <c r="F14" s="15" t="s">
        <v>77</v>
      </c>
      <c r="G14" s="17">
        <v>1500</v>
      </c>
      <c r="H14" s="15" t="s">
        <v>78</v>
      </c>
      <c r="I14" s="15" t="s">
        <v>79</v>
      </c>
      <c r="J14" s="15" t="s">
        <v>17</v>
      </c>
      <c r="K14" s="15" t="s">
        <v>18</v>
      </c>
      <c r="L14" s="15" t="s">
        <v>80</v>
      </c>
      <c r="M14" s="18">
        <v>19425</v>
      </c>
      <c r="N14" s="18">
        <v>29137500</v>
      </c>
      <c r="O14" s="15" t="s">
        <v>20</v>
      </c>
      <c r="P14" s="6" t="s">
        <v>215</v>
      </c>
    </row>
    <row r="15" spans="1:16" s="7" customFormat="1" ht="108">
      <c r="A15" s="15">
        <v>12</v>
      </c>
      <c r="B15" s="15" t="s">
        <v>271</v>
      </c>
      <c r="C15" s="15" t="s">
        <v>38</v>
      </c>
      <c r="D15" s="16" t="s">
        <v>81</v>
      </c>
      <c r="E15" s="16" t="s">
        <v>82</v>
      </c>
      <c r="F15" s="15" t="s">
        <v>77</v>
      </c>
      <c r="G15" s="17">
        <v>1000</v>
      </c>
      <c r="H15" s="15" t="s">
        <v>83</v>
      </c>
      <c r="I15" s="15" t="s">
        <v>84</v>
      </c>
      <c r="J15" s="15" t="s">
        <v>85</v>
      </c>
      <c r="K15" s="15" t="s">
        <v>18</v>
      </c>
      <c r="L15" s="15" t="s">
        <v>86</v>
      </c>
      <c r="M15" s="18">
        <v>7665</v>
      </c>
      <c r="N15" s="18">
        <v>7665000</v>
      </c>
      <c r="O15" s="15" t="s">
        <v>74</v>
      </c>
      <c r="P15" s="6" t="s">
        <v>215</v>
      </c>
    </row>
    <row r="16" spans="1:16" s="7" customFormat="1" ht="36">
      <c r="A16" s="15">
        <v>13</v>
      </c>
      <c r="B16" s="15" t="s">
        <v>272</v>
      </c>
      <c r="C16" s="15" t="s">
        <v>11</v>
      </c>
      <c r="D16" s="16" t="s">
        <v>87</v>
      </c>
      <c r="E16" s="16" t="s">
        <v>88</v>
      </c>
      <c r="F16" s="15" t="s">
        <v>29</v>
      </c>
      <c r="G16" s="17">
        <v>10000</v>
      </c>
      <c r="H16" s="15" t="s">
        <v>89</v>
      </c>
      <c r="I16" s="15" t="s">
        <v>90</v>
      </c>
      <c r="J16" s="15" t="s">
        <v>91</v>
      </c>
      <c r="K16" s="15" t="s">
        <v>18</v>
      </c>
      <c r="L16" s="15" t="s">
        <v>92</v>
      </c>
      <c r="M16" s="18">
        <v>4500</v>
      </c>
      <c r="N16" s="18">
        <v>45000000</v>
      </c>
      <c r="O16" s="15" t="s">
        <v>93</v>
      </c>
      <c r="P16" s="6" t="s">
        <v>215</v>
      </c>
    </row>
    <row r="17" spans="1:16" s="7" customFormat="1" ht="96">
      <c r="A17" s="15">
        <v>14</v>
      </c>
      <c r="B17" s="15" t="s">
        <v>273</v>
      </c>
      <c r="C17" s="15" t="s">
        <v>11</v>
      </c>
      <c r="D17" s="16" t="s">
        <v>94</v>
      </c>
      <c r="E17" s="16" t="s">
        <v>95</v>
      </c>
      <c r="F17" s="15" t="s">
        <v>14</v>
      </c>
      <c r="G17" s="17">
        <v>120000</v>
      </c>
      <c r="H17" s="15" t="s">
        <v>96</v>
      </c>
      <c r="I17" s="15" t="s">
        <v>97</v>
      </c>
      <c r="J17" s="15" t="s">
        <v>98</v>
      </c>
      <c r="K17" s="15" t="s">
        <v>18</v>
      </c>
      <c r="L17" s="15" t="s">
        <v>99</v>
      </c>
      <c r="M17" s="18">
        <v>4000</v>
      </c>
      <c r="N17" s="18">
        <v>480000000</v>
      </c>
      <c r="O17" s="15" t="s">
        <v>100</v>
      </c>
      <c r="P17" s="6" t="s">
        <v>215</v>
      </c>
    </row>
    <row r="18" spans="1:16" s="7" customFormat="1" ht="48">
      <c r="A18" s="15">
        <v>15</v>
      </c>
      <c r="B18" s="15" t="s">
        <v>274</v>
      </c>
      <c r="C18" s="15" t="s">
        <v>38</v>
      </c>
      <c r="D18" s="16" t="s">
        <v>101</v>
      </c>
      <c r="E18" s="16" t="s">
        <v>102</v>
      </c>
      <c r="F18" s="15" t="s">
        <v>29</v>
      </c>
      <c r="G18" s="17">
        <v>300000</v>
      </c>
      <c r="H18" s="15" t="s">
        <v>103</v>
      </c>
      <c r="I18" s="15" t="s">
        <v>104</v>
      </c>
      <c r="J18" s="15" t="s">
        <v>85</v>
      </c>
      <c r="K18" s="15" t="s">
        <v>18</v>
      </c>
      <c r="L18" s="15" t="s">
        <v>105</v>
      </c>
      <c r="M18" s="18">
        <v>1428</v>
      </c>
      <c r="N18" s="18">
        <v>428400000</v>
      </c>
      <c r="O18" s="15" t="s">
        <v>74</v>
      </c>
      <c r="P18" s="6" t="s">
        <v>215</v>
      </c>
    </row>
    <row r="19" spans="1:16" s="7" customFormat="1" ht="36">
      <c r="A19" s="15">
        <v>16</v>
      </c>
      <c r="B19" s="15" t="s">
        <v>275</v>
      </c>
      <c r="C19" s="15" t="s">
        <v>11</v>
      </c>
      <c r="D19" s="16" t="s">
        <v>106</v>
      </c>
      <c r="E19" s="16" t="s">
        <v>107</v>
      </c>
      <c r="F19" s="15" t="s">
        <v>29</v>
      </c>
      <c r="G19" s="17">
        <v>1500000</v>
      </c>
      <c r="H19" s="15" t="s">
        <v>108</v>
      </c>
      <c r="I19" s="15" t="s">
        <v>109</v>
      </c>
      <c r="J19" s="15" t="s">
        <v>110</v>
      </c>
      <c r="K19" s="15" t="s">
        <v>18</v>
      </c>
      <c r="L19" s="15" t="s">
        <v>111</v>
      </c>
      <c r="M19" s="18">
        <v>239</v>
      </c>
      <c r="N19" s="18">
        <v>358500000</v>
      </c>
      <c r="O19" s="15" t="s">
        <v>112</v>
      </c>
      <c r="P19" s="6" t="s">
        <v>215</v>
      </c>
    </row>
    <row r="20" spans="1:16" s="7" customFormat="1" ht="36">
      <c r="A20" s="15">
        <v>17</v>
      </c>
      <c r="B20" s="15" t="s">
        <v>276</v>
      </c>
      <c r="C20" s="15" t="s">
        <v>11</v>
      </c>
      <c r="D20" s="16" t="s">
        <v>113</v>
      </c>
      <c r="E20" s="16" t="s">
        <v>114</v>
      </c>
      <c r="F20" s="15" t="s">
        <v>29</v>
      </c>
      <c r="G20" s="17">
        <v>110000</v>
      </c>
      <c r="H20" s="15" t="s">
        <v>115</v>
      </c>
      <c r="I20" s="15" t="s">
        <v>116</v>
      </c>
      <c r="J20" s="15" t="s">
        <v>98</v>
      </c>
      <c r="K20" s="15" t="s">
        <v>18</v>
      </c>
      <c r="L20" s="15" t="s">
        <v>117</v>
      </c>
      <c r="M20" s="18">
        <v>4000</v>
      </c>
      <c r="N20" s="18">
        <v>440000000</v>
      </c>
      <c r="O20" s="15" t="s">
        <v>100</v>
      </c>
      <c r="P20" s="6" t="s">
        <v>215</v>
      </c>
    </row>
    <row r="21" spans="1:16" s="7" customFormat="1" ht="36">
      <c r="A21" s="15">
        <v>18</v>
      </c>
      <c r="B21" s="15" t="s">
        <v>277</v>
      </c>
      <c r="C21" s="15" t="s">
        <v>11</v>
      </c>
      <c r="D21" s="16" t="s">
        <v>118</v>
      </c>
      <c r="E21" s="16" t="s">
        <v>119</v>
      </c>
      <c r="F21" s="15" t="s">
        <v>29</v>
      </c>
      <c r="G21" s="17">
        <v>1000000</v>
      </c>
      <c r="H21" s="15" t="s">
        <v>120</v>
      </c>
      <c r="I21" s="15" t="s">
        <v>121</v>
      </c>
      <c r="J21" s="15" t="s">
        <v>122</v>
      </c>
      <c r="K21" s="15" t="s">
        <v>18</v>
      </c>
      <c r="L21" s="15" t="s">
        <v>123</v>
      </c>
      <c r="M21" s="18">
        <v>310</v>
      </c>
      <c r="N21" s="18">
        <v>310000000</v>
      </c>
      <c r="O21" s="15" t="s">
        <v>112</v>
      </c>
      <c r="P21" s="6" t="s">
        <v>215</v>
      </c>
    </row>
    <row r="22" spans="1:16" s="7" customFormat="1" ht="36">
      <c r="A22" s="15">
        <v>19</v>
      </c>
      <c r="B22" s="15" t="s">
        <v>278</v>
      </c>
      <c r="C22" s="15" t="s">
        <v>38</v>
      </c>
      <c r="D22" s="16" t="s">
        <v>124</v>
      </c>
      <c r="E22" s="16" t="s">
        <v>125</v>
      </c>
      <c r="F22" s="15" t="s">
        <v>29</v>
      </c>
      <c r="G22" s="17">
        <v>100000</v>
      </c>
      <c r="H22" s="15" t="s">
        <v>126</v>
      </c>
      <c r="I22" s="15" t="s">
        <v>127</v>
      </c>
      <c r="J22" s="15" t="s">
        <v>128</v>
      </c>
      <c r="K22" s="15" t="s">
        <v>18</v>
      </c>
      <c r="L22" s="15" t="s">
        <v>129</v>
      </c>
      <c r="M22" s="18">
        <v>266</v>
      </c>
      <c r="N22" s="18">
        <v>26600000</v>
      </c>
      <c r="O22" s="15" t="s">
        <v>130</v>
      </c>
      <c r="P22" s="6" t="s">
        <v>215</v>
      </c>
    </row>
    <row r="23" spans="1:16" s="7" customFormat="1" ht="36">
      <c r="A23" s="15">
        <v>20</v>
      </c>
      <c r="B23" s="15" t="s">
        <v>279</v>
      </c>
      <c r="C23" s="15" t="s">
        <v>11</v>
      </c>
      <c r="D23" s="16" t="s">
        <v>131</v>
      </c>
      <c r="E23" s="16" t="s">
        <v>132</v>
      </c>
      <c r="F23" s="15" t="s">
        <v>29</v>
      </c>
      <c r="G23" s="17">
        <v>50000</v>
      </c>
      <c r="H23" s="15" t="s">
        <v>133</v>
      </c>
      <c r="I23" s="15" t="s">
        <v>134</v>
      </c>
      <c r="J23" s="15" t="s">
        <v>135</v>
      </c>
      <c r="K23" s="15" t="s">
        <v>18</v>
      </c>
      <c r="L23" s="15" t="s">
        <v>136</v>
      </c>
      <c r="M23" s="18">
        <v>630</v>
      </c>
      <c r="N23" s="18">
        <v>31500000</v>
      </c>
      <c r="O23" s="15" t="s">
        <v>74</v>
      </c>
      <c r="P23" s="6" t="s">
        <v>215</v>
      </c>
    </row>
    <row r="24" spans="1:16" s="7" customFormat="1" ht="72">
      <c r="A24" s="15">
        <v>21</v>
      </c>
      <c r="B24" s="15" t="s">
        <v>280</v>
      </c>
      <c r="C24" s="15" t="s">
        <v>11</v>
      </c>
      <c r="D24" s="16" t="s">
        <v>137</v>
      </c>
      <c r="E24" s="16" t="s">
        <v>138</v>
      </c>
      <c r="F24" s="15" t="s">
        <v>29</v>
      </c>
      <c r="G24" s="17">
        <v>50000</v>
      </c>
      <c r="H24" s="15" t="s">
        <v>139</v>
      </c>
      <c r="I24" s="15" t="s">
        <v>140</v>
      </c>
      <c r="J24" s="15" t="s">
        <v>110</v>
      </c>
      <c r="K24" s="15" t="s">
        <v>18</v>
      </c>
      <c r="L24" s="15" t="s">
        <v>141</v>
      </c>
      <c r="M24" s="18">
        <v>1700</v>
      </c>
      <c r="N24" s="18">
        <v>85000000</v>
      </c>
      <c r="O24" s="15" t="s">
        <v>112</v>
      </c>
      <c r="P24" s="6" t="s">
        <v>215</v>
      </c>
    </row>
    <row r="25" spans="1:16" s="7" customFormat="1" ht="72">
      <c r="A25" s="15">
        <v>22</v>
      </c>
      <c r="B25" s="15" t="s">
        <v>281</v>
      </c>
      <c r="C25" s="15" t="s">
        <v>38</v>
      </c>
      <c r="D25" s="16" t="s">
        <v>142</v>
      </c>
      <c r="E25" s="16" t="s">
        <v>143</v>
      </c>
      <c r="F25" s="15" t="s">
        <v>29</v>
      </c>
      <c r="G25" s="17">
        <v>20000</v>
      </c>
      <c r="H25" s="15" t="s">
        <v>139</v>
      </c>
      <c r="I25" s="15" t="s">
        <v>144</v>
      </c>
      <c r="J25" s="15" t="s">
        <v>43</v>
      </c>
      <c r="K25" s="15" t="s">
        <v>18</v>
      </c>
      <c r="L25" s="15" t="s">
        <v>145</v>
      </c>
      <c r="M25" s="18">
        <v>3500</v>
      </c>
      <c r="N25" s="18">
        <v>70000000</v>
      </c>
      <c r="O25" s="15" t="s">
        <v>45</v>
      </c>
      <c r="P25" s="6" t="s">
        <v>215</v>
      </c>
    </row>
    <row r="26" spans="1:16" s="7" customFormat="1" ht="84">
      <c r="A26" s="15">
        <v>23</v>
      </c>
      <c r="B26" s="15" t="s">
        <v>282</v>
      </c>
      <c r="C26" s="15" t="s">
        <v>38</v>
      </c>
      <c r="D26" s="16" t="s">
        <v>146</v>
      </c>
      <c r="E26" s="16" t="s">
        <v>147</v>
      </c>
      <c r="F26" s="15" t="s">
        <v>14</v>
      </c>
      <c r="G26" s="17">
        <v>10000</v>
      </c>
      <c r="H26" s="15" t="s">
        <v>148</v>
      </c>
      <c r="I26" s="15" t="s">
        <v>149</v>
      </c>
      <c r="J26" s="15" t="s">
        <v>85</v>
      </c>
      <c r="K26" s="15" t="s">
        <v>18</v>
      </c>
      <c r="L26" s="15" t="s">
        <v>150</v>
      </c>
      <c r="M26" s="18">
        <v>1680</v>
      </c>
      <c r="N26" s="18">
        <v>16800000</v>
      </c>
      <c r="O26" s="15" t="s">
        <v>74</v>
      </c>
      <c r="P26" s="6" t="s">
        <v>215</v>
      </c>
    </row>
    <row r="27" spans="1:16" s="7" customFormat="1" ht="60">
      <c r="A27" s="15">
        <v>24</v>
      </c>
      <c r="B27" s="15" t="s">
        <v>283</v>
      </c>
      <c r="C27" s="15" t="s">
        <v>11</v>
      </c>
      <c r="D27" s="16" t="s">
        <v>151</v>
      </c>
      <c r="E27" s="16" t="s">
        <v>152</v>
      </c>
      <c r="F27" s="15" t="s">
        <v>29</v>
      </c>
      <c r="G27" s="17">
        <v>60000</v>
      </c>
      <c r="H27" s="15" t="s">
        <v>153</v>
      </c>
      <c r="I27" s="15" t="s">
        <v>154</v>
      </c>
      <c r="J27" s="15" t="s">
        <v>98</v>
      </c>
      <c r="K27" s="15" t="s">
        <v>18</v>
      </c>
      <c r="L27" s="15" t="s">
        <v>155</v>
      </c>
      <c r="M27" s="18">
        <v>550</v>
      </c>
      <c r="N27" s="18">
        <v>33000000</v>
      </c>
      <c r="O27" s="15" t="s">
        <v>100</v>
      </c>
      <c r="P27" s="6" t="s">
        <v>215</v>
      </c>
    </row>
    <row r="28" spans="1:16" s="7" customFormat="1" ht="48">
      <c r="A28" s="15">
        <v>25</v>
      </c>
      <c r="B28" s="15" t="s">
        <v>284</v>
      </c>
      <c r="C28" s="15" t="s">
        <v>11</v>
      </c>
      <c r="D28" s="16" t="s">
        <v>156</v>
      </c>
      <c r="E28" s="16" t="s">
        <v>157</v>
      </c>
      <c r="F28" s="15" t="s">
        <v>29</v>
      </c>
      <c r="G28" s="17">
        <v>10000</v>
      </c>
      <c r="H28" s="15" t="s">
        <v>158</v>
      </c>
      <c r="I28" s="15" t="s">
        <v>159</v>
      </c>
      <c r="J28" s="15" t="s">
        <v>98</v>
      </c>
      <c r="K28" s="15" t="s">
        <v>18</v>
      </c>
      <c r="L28" s="15" t="s">
        <v>160</v>
      </c>
      <c r="M28" s="18">
        <v>1500</v>
      </c>
      <c r="N28" s="18">
        <v>15000000</v>
      </c>
      <c r="O28" s="15" t="s">
        <v>100</v>
      </c>
      <c r="P28" s="6" t="s">
        <v>215</v>
      </c>
    </row>
    <row r="29" spans="1:16" s="7" customFormat="1" ht="48">
      <c r="A29" s="15">
        <v>26</v>
      </c>
      <c r="B29" s="15" t="s">
        <v>285</v>
      </c>
      <c r="C29" s="15" t="s">
        <v>38</v>
      </c>
      <c r="D29" s="16" t="s">
        <v>161</v>
      </c>
      <c r="E29" s="16" t="s">
        <v>162</v>
      </c>
      <c r="F29" s="15" t="s">
        <v>29</v>
      </c>
      <c r="G29" s="17">
        <v>300000</v>
      </c>
      <c r="H29" s="15" t="s">
        <v>163</v>
      </c>
      <c r="I29" s="15" t="s">
        <v>164</v>
      </c>
      <c r="J29" s="15" t="s">
        <v>165</v>
      </c>
      <c r="K29" s="15" t="s">
        <v>166</v>
      </c>
      <c r="L29" s="15" t="s">
        <v>220</v>
      </c>
      <c r="M29" s="18">
        <v>490</v>
      </c>
      <c r="N29" s="18">
        <v>147000000</v>
      </c>
      <c r="O29" s="15" t="s">
        <v>167</v>
      </c>
      <c r="P29" s="6" t="s">
        <v>215</v>
      </c>
    </row>
    <row r="30" spans="1:16" s="7" customFormat="1" ht="108">
      <c r="A30" s="15">
        <v>27</v>
      </c>
      <c r="B30" s="15" t="s">
        <v>286</v>
      </c>
      <c r="C30" s="15" t="s">
        <v>38</v>
      </c>
      <c r="D30" s="16" t="s">
        <v>168</v>
      </c>
      <c r="E30" s="16" t="s">
        <v>169</v>
      </c>
      <c r="F30" s="15" t="s">
        <v>29</v>
      </c>
      <c r="G30" s="17">
        <v>300000</v>
      </c>
      <c r="H30" s="15" t="s">
        <v>170</v>
      </c>
      <c r="I30" s="15" t="s">
        <v>171</v>
      </c>
      <c r="J30" s="15" t="s">
        <v>172</v>
      </c>
      <c r="K30" s="15" t="s">
        <v>166</v>
      </c>
      <c r="L30" s="15" t="s">
        <v>218</v>
      </c>
      <c r="M30" s="18">
        <v>153</v>
      </c>
      <c r="N30" s="18">
        <v>45900000</v>
      </c>
      <c r="O30" s="15" t="s">
        <v>167</v>
      </c>
      <c r="P30" s="6" t="s">
        <v>215</v>
      </c>
    </row>
    <row r="31" spans="1:16" s="7" customFormat="1" ht="72">
      <c r="A31" s="15">
        <v>28</v>
      </c>
      <c r="B31" s="15" t="s">
        <v>287</v>
      </c>
      <c r="C31" s="15" t="s">
        <v>38</v>
      </c>
      <c r="D31" s="16" t="s">
        <v>173</v>
      </c>
      <c r="E31" s="16" t="s">
        <v>174</v>
      </c>
      <c r="F31" s="15" t="s">
        <v>14</v>
      </c>
      <c r="G31" s="17">
        <v>8000</v>
      </c>
      <c r="H31" s="15" t="s">
        <v>175</v>
      </c>
      <c r="I31" s="15" t="s">
        <v>176</v>
      </c>
      <c r="J31" s="15" t="s">
        <v>177</v>
      </c>
      <c r="K31" s="15" t="s">
        <v>166</v>
      </c>
      <c r="L31" s="15" t="s">
        <v>219</v>
      </c>
      <c r="M31" s="18">
        <v>9600</v>
      </c>
      <c r="N31" s="18">
        <v>76800000</v>
      </c>
      <c r="O31" s="15" t="s">
        <v>167</v>
      </c>
      <c r="P31" s="6" t="s">
        <v>215</v>
      </c>
    </row>
    <row r="32" spans="1:16" s="7" customFormat="1" ht="36">
      <c r="A32" s="15">
        <v>29</v>
      </c>
      <c r="B32" s="15" t="s">
        <v>288</v>
      </c>
      <c r="C32" s="15" t="s">
        <v>11</v>
      </c>
      <c r="D32" s="16" t="s">
        <v>178</v>
      </c>
      <c r="E32" s="16" t="s">
        <v>179</v>
      </c>
      <c r="F32" s="15" t="s">
        <v>14</v>
      </c>
      <c r="G32" s="17">
        <v>5000</v>
      </c>
      <c r="H32" s="15" t="s">
        <v>180</v>
      </c>
      <c r="I32" s="15" t="s">
        <v>181</v>
      </c>
      <c r="J32" s="15" t="s">
        <v>110</v>
      </c>
      <c r="K32" s="15" t="s">
        <v>18</v>
      </c>
      <c r="L32" s="15" t="s">
        <v>182</v>
      </c>
      <c r="M32" s="18">
        <v>990</v>
      </c>
      <c r="N32" s="18">
        <v>4950000</v>
      </c>
      <c r="O32" s="15" t="s">
        <v>112</v>
      </c>
      <c r="P32" s="6" t="s">
        <v>215</v>
      </c>
    </row>
    <row r="33" spans="1:16" s="7" customFormat="1" ht="48">
      <c r="A33" s="15">
        <v>30</v>
      </c>
      <c r="B33" s="15" t="s">
        <v>289</v>
      </c>
      <c r="C33" s="15" t="s">
        <v>11</v>
      </c>
      <c r="D33" s="16" t="s">
        <v>183</v>
      </c>
      <c r="E33" s="16" t="s">
        <v>184</v>
      </c>
      <c r="F33" s="15" t="s">
        <v>14</v>
      </c>
      <c r="G33" s="17">
        <v>3000</v>
      </c>
      <c r="H33" s="15" t="s">
        <v>185</v>
      </c>
      <c r="I33" s="15" t="s">
        <v>186</v>
      </c>
      <c r="J33" s="15" t="s">
        <v>98</v>
      </c>
      <c r="K33" s="15" t="s">
        <v>18</v>
      </c>
      <c r="L33" s="15" t="s">
        <v>187</v>
      </c>
      <c r="M33" s="18">
        <v>3500</v>
      </c>
      <c r="N33" s="18">
        <v>10500000</v>
      </c>
      <c r="O33" s="15" t="s">
        <v>100</v>
      </c>
      <c r="P33" s="6" t="s">
        <v>215</v>
      </c>
    </row>
    <row r="34" spans="1:16" s="7" customFormat="1" ht="36">
      <c r="A34" s="15">
        <v>31</v>
      </c>
      <c r="B34" s="15" t="s">
        <v>290</v>
      </c>
      <c r="C34" s="15" t="s">
        <v>11</v>
      </c>
      <c r="D34" s="16" t="s">
        <v>188</v>
      </c>
      <c r="E34" s="16" t="s">
        <v>189</v>
      </c>
      <c r="F34" s="15" t="s">
        <v>29</v>
      </c>
      <c r="G34" s="17">
        <v>10000</v>
      </c>
      <c r="H34" s="15" t="s">
        <v>190</v>
      </c>
      <c r="I34" s="15" t="s">
        <v>191</v>
      </c>
      <c r="J34" s="15" t="s">
        <v>98</v>
      </c>
      <c r="K34" s="15" t="s">
        <v>18</v>
      </c>
      <c r="L34" s="15" t="s">
        <v>192</v>
      </c>
      <c r="M34" s="18">
        <v>1000</v>
      </c>
      <c r="N34" s="18">
        <v>10000000</v>
      </c>
      <c r="O34" s="15" t="s">
        <v>100</v>
      </c>
      <c r="P34" s="6" t="s">
        <v>215</v>
      </c>
    </row>
    <row r="35" spans="1:16" s="7" customFormat="1" ht="72">
      <c r="A35" s="15">
        <v>32</v>
      </c>
      <c r="B35" s="15" t="s">
        <v>291</v>
      </c>
      <c r="C35" s="15" t="s">
        <v>11</v>
      </c>
      <c r="D35" s="16" t="s">
        <v>193</v>
      </c>
      <c r="E35" s="16" t="s">
        <v>194</v>
      </c>
      <c r="F35" s="15" t="s">
        <v>195</v>
      </c>
      <c r="G35" s="17">
        <v>1000</v>
      </c>
      <c r="H35" s="15" t="s">
        <v>196</v>
      </c>
      <c r="I35" s="15" t="s">
        <v>197</v>
      </c>
      <c r="J35" s="15" t="s">
        <v>98</v>
      </c>
      <c r="K35" s="15" t="s">
        <v>18</v>
      </c>
      <c r="L35" s="15" t="s">
        <v>198</v>
      </c>
      <c r="M35" s="18">
        <v>18000</v>
      </c>
      <c r="N35" s="18">
        <v>18000000</v>
      </c>
      <c r="O35" s="15" t="s">
        <v>100</v>
      </c>
      <c r="P35" s="6" t="s">
        <v>215</v>
      </c>
    </row>
    <row r="36" spans="1:16" s="7" customFormat="1" ht="60">
      <c r="A36" s="15">
        <v>33</v>
      </c>
      <c r="B36" s="15" t="s">
        <v>292</v>
      </c>
      <c r="C36" s="15" t="s">
        <v>11</v>
      </c>
      <c r="D36" s="16" t="s">
        <v>199</v>
      </c>
      <c r="E36" s="16" t="s">
        <v>200</v>
      </c>
      <c r="F36" s="15" t="s">
        <v>29</v>
      </c>
      <c r="G36" s="17">
        <v>3000</v>
      </c>
      <c r="H36" s="15" t="s">
        <v>201</v>
      </c>
      <c r="I36" s="15" t="s">
        <v>202</v>
      </c>
      <c r="J36" s="15" t="s">
        <v>203</v>
      </c>
      <c r="K36" s="15" t="s">
        <v>204</v>
      </c>
      <c r="L36" s="15" t="s">
        <v>205</v>
      </c>
      <c r="M36" s="18">
        <v>12000</v>
      </c>
      <c r="N36" s="18">
        <v>36000000</v>
      </c>
      <c r="O36" s="15" t="s">
        <v>206</v>
      </c>
      <c r="P36" s="6" t="s">
        <v>215</v>
      </c>
    </row>
    <row r="37" spans="1:16" s="7" customFormat="1" ht="48">
      <c r="A37" s="15">
        <v>34</v>
      </c>
      <c r="B37" s="15" t="s">
        <v>293</v>
      </c>
      <c r="C37" s="15" t="s">
        <v>11</v>
      </c>
      <c r="D37" s="16" t="s">
        <v>207</v>
      </c>
      <c r="E37" s="16" t="s">
        <v>208</v>
      </c>
      <c r="F37" s="15" t="s">
        <v>29</v>
      </c>
      <c r="G37" s="17">
        <v>5000</v>
      </c>
      <c r="H37" s="15" t="s">
        <v>209</v>
      </c>
      <c r="I37" s="15" t="s">
        <v>210</v>
      </c>
      <c r="J37" s="15" t="s">
        <v>17</v>
      </c>
      <c r="K37" s="15" t="s">
        <v>18</v>
      </c>
      <c r="L37" s="15" t="s">
        <v>211</v>
      </c>
      <c r="M37" s="18">
        <v>1800</v>
      </c>
      <c r="N37" s="18">
        <v>9000000</v>
      </c>
      <c r="O37" s="15" t="s">
        <v>212</v>
      </c>
      <c r="P37" s="6" t="s">
        <v>215</v>
      </c>
    </row>
    <row r="38" spans="13:14" ht="19.5" customHeight="1">
      <c r="M38" s="41">
        <f>SUM(N4:N37)</f>
        <v>3884077500</v>
      </c>
      <c r="N38" s="41"/>
    </row>
  </sheetData>
  <sheetProtection/>
  <autoFilter ref="A3:O37"/>
  <mergeCells count="2">
    <mergeCell ref="M38:N38"/>
    <mergeCell ref="A1:O1"/>
  </mergeCells>
  <printOptions/>
  <pageMargins left="0.16" right="0.16" top="0.18" bottom="0.37" header="0.11" footer="0.16"/>
  <pageSetup horizontalDpi="600" verticalDpi="600" orientation="landscape" paperSize="9" r:id="rId2"/>
  <headerFooter>
    <oddFooter>&amp;C&amp;P</oddFooter>
  </headerFooter>
  <drawing r:id="rId1"/>
</worksheet>
</file>

<file path=xl/worksheets/sheet2.xml><?xml version="1.0" encoding="utf-8"?>
<worksheet xmlns="http://schemas.openxmlformats.org/spreadsheetml/2006/main" xmlns:r="http://schemas.openxmlformats.org/officeDocument/2006/relationships">
  <sheetPr>
    <outlinePr summaryBelow="0"/>
  </sheetPr>
  <dimension ref="A1:Q49"/>
  <sheetViews>
    <sheetView tabSelected="1" view="pageBreakPreview" zoomScale="60" zoomScaleNormal="85" zoomScalePageLayoutView="0" workbookViewId="0" topLeftCell="A1">
      <selection activeCell="L7" sqref="L7"/>
    </sheetView>
  </sheetViews>
  <sheetFormatPr defaultColWidth="9.140625" defaultRowHeight="15"/>
  <cols>
    <col min="1" max="1" width="4.8515625" style="29" customWidth="1"/>
    <col min="2" max="2" width="6.28125" style="4" customWidth="1"/>
    <col min="3" max="3" width="5.421875" style="4" customWidth="1"/>
    <col min="4" max="4" width="24.140625" style="2" customWidth="1"/>
    <col min="5" max="5" width="16.421875" style="2" customWidth="1"/>
    <col min="6" max="6" width="6.00390625" style="4" customWidth="1"/>
    <col min="7" max="7" width="8.7109375" style="8" customWidth="1"/>
    <col min="8" max="8" width="9.8515625" style="4" customWidth="1"/>
    <col min="9" max="9" width="10.140625" style="4" customWidth="1"/>
    <col min="10" max="10" width="8.7109375" style="4" customWidth="1"/>
    <col min="11" max="12" width="8.421875" style="4" customWidth="1"/>
    <col min="13" max="13" width="10.140625" style="3" customWidth="1"/>
    <col min="14" max="14" width="15.140625" style="3" customWidth="1"/>
    <col min="15" max="15" width="13.7109375" style="4" customWidth="1"/>
    <col min="16" max="16" width="31.421875" style="4" customWidth="1"/>
    <col min="17" max="17" width="9.140625" style="7" customWidth="1"/>
    <col min="18" max="16384" width="9.140625" style="2" customWidth="1"/>
  </cols>
  <sheetData>
    <row r="1" spans="1:14" ht="53.25" customHeight="1">
      <c r="A1" s="42" t="s">
        <v>256</v>
      </c>
      <c r="B1" s="42"/>
      <c r="C1" s="42"/>
      <c r="D1" s="42"/>
      <c r="E1" s="42"/>
      <c r="F1" s="42"/>
      <c r="G1" s="42"/>
      <c r="H1" s="42"/>
      <c r="I1" s="42"/>
      <c r="J1" s="42"/>
      <c r="K1" s="42"/>
      <c r="L1" s="42"/>
      <c r="M1" s="42"/>
      <c r="N1" s="42"/>
    </row>
    <row r="2" ht="3" customHeight="1"/>
    <row r="3" spans="1:17" s="1" customFormat="1" ht="48.75" customHeight="1">
      <c r="A3" s="9" t="s">
        <v>214</v>
      </c>
      <c r="B3" s="9" t="s">
        <v>3</v>
      </c>
      <c r="C3" s="10" t="s">
        <v>2</v>
      </c>
      <c r="D3" s="11" t="s">
        <v>4</v>
      </c>
      <c r="E3" s="10" t="s">
        <v>5</v>
      </c>
      <c r="F3" s="10" t="s">
        <v>1</v>
      </c>
      <c r="G3" s="12" t="s">
        <v>216</v>
      </c>
      <c r="H3" s="13" t="s">
        <v>6</v>
      </c>
      <c r="I3" s="13" t="s">
        <v>217</v>
      </c>
      <c r="J3" s="13" t="s">
        <v>7</v>
      </c>
      <c r="K3" s="13" t="s">
        <v>8</v>
      </c>
      <c r="L3" s="14" t="s">
        <v>10</v>
      </c>
      <c r="M3" s="14" t="s">
        <v>9</v>
      </c>
      <c r="N3" s="14" t="s">
        <v>0</v>
      </c>
      <c r="O3" s="13" t="s">
        <v>213</v>
      </c>
      <c r="P3" s="19" t="s">
        <v>229</v>
      </c>
      <c r="Q3" s="5"/>
    </row>
    <row r="4" spans="1:17" s="28" customFormat="1" ht="24" customHeight="1">
      <c r="A4" s="23">
        <v>1</v>
      </c>
      <c r="B4" s="24" t="s">
        <v>224</v>
      </c>
      <c r="C4" s="23"/>
      <c r="D4" s="25"/>
      <c r="E4" s="25"/>
      <c r="F4" s="23"/>
      <c r="G4" s="26"/>
      <c r="H4" s="23"/>
      <c r="I4" s="23"/>
      <c r="J4" s="23"/>
      <c r="K4" s="23"/>
      <c r="L4" s="23"/>
      <c r="M4" s="43">
        <v>1006500000</v>
      </c>
      <c r="N4" s="44"/>
      <c r="O4" s="30" t="s">
        <v>100</v>
      </c>
      <c r="P4" s="22" t="s">
        <v>224</v>
      </c>
      <c r="Q4" s="27"/>
    </row>
    <row r="5" spans="1:17" s="7" customFormat="1" ht="72">
      <c r="A5" s="15">
        <f>IF(C5&lt;&gt;"",SUBTOTAL(103,$C$4:$C5),"")</f>
        <v>1</v>
      </c>
      <c r="B5" s="15" t="s">
        <v>273</v>
      </c>
      <c r="C5" s="15" t="s">
        <v>11</v>
      </c>
      <c r="D5" s="16" t="s">
        <v>94</v>
      </c>
      <c r="E5" s="16" t="s">
        <v>95</v>
      </c>
      <c r="F5" s="15" t="s">
        <v>14</v>
      </c>
      <c r="G5" s="17">
        <v>120000</v>
      </c>
      <c r="H5" s="15" t="s">
        <v>96</v>
      </c>
      <c r="I5" s="15" t="s">
        <v>97</v>
      </c>
      <c r="J5" s="15" t="s">
        <v>98</v>
      </c>
      <c r="K5" s="15" t="s">
        <v>18</v>
      </c>
      <c r="L5" s="15" t="s">
        <v>99</v>
      </c>
      <c r="M5" s="18">
        <v>4000</v>
      </c>
      <c r="N5" s="18">
        <v>480000000</v>
      </c>
      <c r="O5" s="21" t="s">
        <v>100</v>
      </c>
      <c r="P5" s="20" t="s">
        <v>224</v>
      </c>
      <c r="Q5" s="6" t="s">
        <v>215</v>
      </c>
    </row>
    <row r="6" spans="1:17" s="7" customFormat="1" ht="36">
      <c r="A6" s="15">
        <f>IF(C6&lt;&gt;"",SUBTOTAL(103,$C$4:$C6),"")</f>
        <v>2</v>
      </c>
      <c r="B6" s="15" t="s">
        <v>276</v>
      </c>
      <c r="C6" s="15" t="s">
        <v>11</v>
      </c>
      <c r="D6" s="16" t="s">
        <v>113</v>
      </c>
      <c r="E6" s="16" t="s">
        <v>114</v>
      </c>
      <c r="F6" s="15" t="s">
        <v>29</v>
      </c>
      <c r="G6" s="17">
        <v>110000</v>
      </c>
      <c r="H6" s="15" t="s">
        <v>115</v>
      </c>
      <c r="I6" s="15" t="s">
        <v>116</v>
      </c>
      <c r="J6" s="15" t="s">
        <v>98</v>
      </c>
      <c r="K6" s="15" t="s">
        <v>18</v>
      </c>
      <c r="L6" s="15" t="s">
        <v>117</v>
      </c>
      <c r="M6" s="18">
        <v>4000</v>
      </c>
      <c r="N6" s="18">
        <v>440000000</v>
      </c>
      <c r="O6" s="21" t="s">
        <v>100</v>
      </c>
      <c r="P6" s="20" t="s">
        <v>224</v>
      </c>
      <c r="Q6" s="6" t="s">
        <v>215</v>
      </c>
    </row>
    <row r="7" spans="1:17" s="7" customFormat="1" ht="48">
      <c r="A7" s="15">
        <f>IF(C7&lt;&gt;"",SUBTOTAL(103,$C$4:$C7),"")</f>
        <v>3</v>
      </c>
      <c r="B7" s="15" t="s">
        <v>283</v>
      </c>
      <c r="C7" s="15" t="s">
        <v>11</v>
      </c>
      <c r="D7" s="16" t="s">
        <v>151</v>
      </c>
      <c r="E7" s="16" t="s">
        <v>152</v>
      </c>
      <c r="F7" s="15" t="s">
        <v>29</v>
      </c>
      <c r="G7" s="17">
        <v>60000</v>
      </c>
      <c r="H7" s="15" t="s">
        <v>153</v>
      </c>
      <c r="I7" s="15" t="s">
        <v>154</v>
      </c>
      <c r="J7" s="15" t="s">
        <v>98</v>
      </c>
      <c r="K7" s="15" t="s">
        <v>18</v>
      </c>
      <c r="L7" s="15" t="s">
        <v>155</v>
      </c>
      <c r="M7" s="18">
        <v>550</v>
      </c>
      <c r="N7" s="18">
        <v>33000000</v>
      </c>
      <c r="O7" s="21" t="s">
        <v>100</v>
      </c>
      <c r="P7" s="20" t="s">
        <v>224</v>
      </c>
      <c r="Q7" s="6" t="s">
        <v>215</v>
      </c>
    </row>
    <row r="8" spans="1:17" s="7" customFormat="1" ht="48">
      <c r="A8" s="15">
        <f>IF(C8&lt;&gt;"",SUBTOTAL(103,$C$4:$C8),"")</f>
        <v>4</v>
      </c>
      <c r="B8" s="15" t="s">
        <v>284</v>
      </c>
      <c r="C8" s="15" t="s">
        <v>11</v>
      </c>
      <c r="D8" s="16" t="s">
        <v>156</v>
      </c>
      <c r="E8" s="16" t="s">
        <v>157</v>
      </c>
      <c r="F8" s="15" t="s">
        <v>29</v>
      </c>
      <c r="G8" s="17">
        <v>10000</v>
      </c>
      <c r="H8" s="15" t="s">
        <v>158</v>
      </c>
      <c r="I8" s="15" t="s">
        <v>159</v>
      </c>
      <c r="J8" s="15" t="s">
        <v>98</v>
      </c>
      <c r="K8" s="15" t="s">
        <v>18</v>
      </c>
      <c r="L8" s="15" t="s">
        <v>160</v>
      </c>
      <c r="M8" s="18">
        <v>1500</v>
      </c>
      <c r="N8" s="18">
        <v>15000000</v>
      </c>
      <c r="O8" s="21" t="s">
        <v>100</v>
      </c>
      <c r="P8" s="20" t="s">
        <v>224</v>
      </c>
      <c r="Q8" s="6" t="s">
        <v>215</v>
      </c>
    </row>
    <row r="9" spans="1:17" s="7" customFormat="1" ht="36">
      <c r="A9" s="15">
        <f>IF(C9&lt;&gt;"",SUBTOTAL(103,$C$4:$C9),"")</f>
        <v>5</v>
      </c>
      <c r="B9" s="15" t="s">
        <v>289</v>
      </c>
      <c r="C9" s="15" t="s">
        <v>11</v>
      </c>
      <c r="D9" s="16" t="s">
        <v>183</v>
      </c>
      <c r="E9" s="16" t="s">
        <v>184</v>
      </c>
      <c r="F9" s="15" t="s">
        <v>14</v>
      </c>
      <c r="G9" s="17">
        <v>3000</v>
      </c>
      <c r="H9" s="15" t="s">
        <v>185</v>
      </c>
      <c r="I9" s="15" t="s">
        <v>186</v>
      </c>
      <c r="J9" s="15" t="s">
        <v>98</v>
      </c>
      <c r="K9" s="15" t="s">
        <v>18</v>
      </c>
      <c r="L9" s="15" t="s">
        <v>187</v>
      </c>
      <c r="M9" s="18">
        <v>3500</v>
      </c>
      <c r="N9" s="18">
        <v>10500000</v>
      </c>
      <c r="O9" s="21" t="s">
        <v>100</v>
      </c>
      <c r="P9" s="20" t="s">
        <v>224</v>
      </c>
      <c r="Q9" s="6" t="s">
        <v>215</v>
      </c>
    </row>
    <row r="10" spans="1:17" s="7" customFormat="1" ht="36">
      <c r="A10" s="15">
        <f>IF(C10&lt;&gt;"",SUBTOTAL(103,$C$4:$C10),"")</f>
        <v>6</v>
      </c>
      <c r="B10" s="15" t="s">
        <v>290</v>
      </c>
      <c r="C10" s="15" t="s">
        <v>11</v>
      </c>
      <c r="D10" s="16" t="s">
        <v>188</v>
      </c>
      <c r="E10" s="16" t="s">
        <v>189</v>
      </c>
      <c r="F10" s="15" t="s">
        <v>29</v>
      </c>
      <c r="G10" s="17">
        <v>10000</v>
      </c>
      <c r="H10" s="15" t="s">
        <v>190</v>
      </c>
      <c r="I10" s="15" t="s">
        <v>191</v>
      </c>
      <c r="J10" s="15" t="s">
        <v>98</v>
      </c>
      <c r="K10" s="15" t="s">
        <v>18</v>
      </c>
      <c r="L10" s="15" t="s">
        <v>192</v>
      </c>
      <c r="M10" s="18">
        <v>1000</v>
      </c>
      <c r="N10" s="18">
        <v>10000000</v>
      </c>
      <c r="O10" s="21" t="s">
        <v>100</v>
      </c>
      <c r="P10" s="20" t="s">
        <v>224</v>
      </c>
      <c r="Q10" s="6" t="s">
        <v>215</v>
      </c>
    </row>
    <row r="11" spans="1:17" s="7" customFormat="1" ht="60">
      <c r="A11" s="15">
        <f>IF(C11&lt;&gt;"",SUBTOTAL(103,$C$4:$C11),"")</f>
        <v>7</v>
      </c>
      <c r="B11" s="15" t="s">
        <v>291</v>
      </c>
      <c r="C11" s="15" t="s">
        <v>11</v>
      </c>
      <c r="D11" s="16" t="s">
        <v>193</v>
      </c>
      <c r="E11" s="16" t="s">
        <v>194</v>
      </c>
      <c r="F11" s="15" t="s">
        <v>195</v>
      </c>
      <c r="G11" s="17">
        <v>1000</v>
      </c>
      <c r="H11" s="15" t="s">
        <v>196</v>
      </c>
      <c r="I11" s="15" t="s">
        <v>197</v>
      </c>
      <c r="J11" s="15" t="s">
        <v>98</v>
      </c>
      <c r="K11" s="15" t="s">
        <v>18</v>
      </c>
      <c r="L11" s="15" t="s">
        <v>198</v>
      </c>
      <c r="M11" s="18">
        <v>18000</v>
      </c>
      <c r="N11" s="18">
        <v>18000000</v>
      </c>
      <c r="O11" s="21" t="s">
        <v>100</v>
      </c>
      <c r="P11" s="20" t="s">
        <v>224</v>
      </c>
      <c r="Q11" s="6" t="s">
        <v>215</v>
      </c>
    </row>
    <row r="12" spans="1:17" s="28" customFormat="1" ht="24" customHeight="1">
      <c r="A12" s="23">
        <v>2</v>
      </c>
      <c r="B12" s="24" t="s">
        <v>50</v>
      </c>
      <c r="C12" s="23"/>
      <c r="D12" s="25"/>
      <c r="E12" s="25"/>
      <c r="F12" s="23"/>
      <c r="G12" s="26"/>
      <c r="H12" s="23"/>
      <c r="I12" s="23"/>
      <c r="J12" s="23"/>
      <c r="K12" s="23"/>
      <c r="L12" s="23"/>
      <c r="M12" s="43">
        <v>64500000</v>
      </c>
      <c r="N12" s="44"/>
      <c r="O12" s="21" t="s">
        <v>52</v>
      </c>
      <c r="P12" s="22" t="s">
        <v>221</v>
      </c>
      <c r="Q12" s="27"/>
    </row>
    <row r="13" spans="1:17" s="7" customFormat="1" ht="60">
      <c r="A13" s="15">
        <f>IF(C13&lt;&gt;"",SUBTOTAL(103,$C$4:$C13),"")</f>
        <v>8</v>
      </c>
      <c r="B13" s="15" t="s">
        <v>265</v>
      </c>
      <c r="C13" s="15" t="s">
        <v>11</v>
      </c>
      <c r="D13" s="16" t="s">
        <v>46</v>
      </c>
      <c r="E13" s="16" t="s">
        <v>47</v>
      </c>
      <c r="F13" s="15" t="s">
        <v>29</v>
      </c>
      <c r="G13" s="17">
        <v>15000</v>
      </c>
      <c r="H13" s="15" t="s">
        <v>48</v>
      </c>
      <c r="I13" s="15" t="s">
        <v>49</v>
      </c>
      <c r="J13" s="15" t="s">
        <v>50</v>
      </c>
      <c r="K13" s="15" t="s">
        <v>18</v>
      </c>
      <c r="L13" s="15" t="s">
        <v>51</v>
      </c>
      <c r="M13" s="18">
        <v>4300</v>
      </c>
      <c r="N13" s="18">
        <f>M13*G13</f>
        <v>64500000</v>
      </c>
      <c r="O13" s="21" t="s">
        <v>52</v>
      </c>
      <c r="P13" s="20" t="s">
        <v>221</v>
      </c>
      <c r="Q13" s="6" t="s">
        <v>215</v>
      </c>
    </row>
    <row r="14" spans="1:17" s="28" customFormat="1" ht="24" customHeight="1">
      <c r="A14" s="23">
        <v>3</v>
      </c>
      <c r="B14" s="24" t="s">
        <v>222</v>
      </c>
      <c r="C14" s="23"/>
      <c r="D14" s="25"/>
      <c r="E14" s="25"/>
      <c r="F14" s="23"/>
      <c r="G14" s="26"/>
      <c r="H14" s="23"/>
      <c r="I14" s="23"/>
      <c r="J14" s="23"/>
      <c r="K14" s="23"/>
      <c r="L14" s="23"/>
      <c r="M14" s="43">
        <v>487830000</v>
      </c>
      <c r="N14" s="44"/>
      <c r="O14" s="21" t="s">
        <v>74</v>
      </c>
      <c r="P14" s="22" t="s">
        <v>222</v>
      </c>
      <c r="Q14" s="27"/>
    </row>
    <row r="15" spans="1:17" s="7" customFormat="1" ht="60">
      <c r="A15" s="15">
        <f>IF(C15&lt;&gt;"",SUBTOTAL(103,$C$4:$C15),"")</f>
        <v>9</v>
      </c>
      <c r="B15" s="15" t="s">
        <v>269</v>
      </c>
      <c r="C15" s="15" t="s">
        <v>38</v>
      </c>
      <c r="D15" s="16" t="s">
        <v>68</v>
      </c>
      <c r="E15" s="16" t="s">
        <v>69</v>
      </c>
      <c r="F15" s="15" t="s">
        <v>29</v>
      </c>
      <c r="G15" s="17">
        <v>10000</v>
      </c>
      <c r="H15" s="15" t="s">
        <v>70</v>
      </c>
      <c r="I15" s="15" t="s">
        <v>71</v>
      </c>
      <c r="J15" s="15" t="s">
        <v>72</v>
      </c>
      <c r="K15" s="15" t="s">
        <v>18</v>
      </c>
      <c r="L15" s="15" t="s">
        <v>73</v>
      </c>
      <c r="M15" s="18">
        <v>346.5</v>
      </c>
      <c r="N15" s="18">
        <v>3465000</v>
      </c>
      <c r="O15" s="21" t="s">
        <v>74</v>
      </c>
      <c r="P15" s="20" t="s">
        <v>222</v>
      </c>
      <c r="Q15" s="6" t="s">
        <v>215</v>
      </c>
    </row>
    <row r="16" spans="1:17" s="7" customFormat="1" ht="84">
      <c r="A16" s="15">
        <f>IF(C16&lt;&gt;"",SUBTOTAL(103,$C$4:$C16),"")</f>
        <v>10</v>
      </c>
      <c r="B16" s="15" t="s">
        <v>271</v>
      </c>
      <c r="C16" s="15" t="s">
        <v>38</v>
      </c>
      <c r="D16" s="16" t="s">
        <v>81</v>
      </c>
      <c r="E16" s="16" t="s">
        <v>82</v>
      </c>
      <c r="F16" s="15" t="s">
        <v>77</v>
      </c>
      <c r="G16" s="17">
        <v>1000</v>
      </c>
      <c r="H16" s="15" t="s">
        <v>83</v>
      </c>
      <c r="I16" s="15" t="s">
        <v>84</v>
      </c>
      <c r="J16" s="15" t="s">
        <v>85</v>
      </c>
      <c r="K16" s="15" t="s">
        <v>18</v>
      </c>
      <c r="L16" s="15" t="s">
        <v>86</v>
      </c>
      <c r="M16" s="18">
        <v>7665</v>
      </c>
      <c r="N16" s="18">
        <v>7665000</v>
      </c>
      <c r="O16" s="21" t="s">
        <v>74</v>
      </c>
      <c r="P16" s="20" t="s">
        <v>222</v>
      </c>
      <c r="Q16" s="6" t="s">
        <v>215</v>
      </c>
    </row>
    <row r="17" spans="1:17" s="7" customFormat="1" ht="48">
      <c r="A17" s="15">
        <f>IF(C17&lt;&gt;"",SUBTOTAL(103,$C$4:$C17),"")</f>
        <v>11</v>
      </c>
      <c r="B17" s="15" t="s">
        <v>274</v>
      </c>
      <c r="C17" s="15" t="s">
        <v>38</v>
      </c>
      <c r="D17" s="16" t="s">
        <v>101</v>
      </c>
      <c r="E17" s="16" t="s">
        <v>102</v>
      </c>
      <c r="F17" s="15" t="s">
        <v>29</v>
      </c>
      <c r="G17" s="17">
        <v>300000</v>
      </c>
      <c r="H17" s="15" t="s">
        <v>103</v>
      </c>
      <c r="I17" s="15" t="s">
        <v>104</v>
      </c>
      <c r="J17" s="15" t="s">
        <v>85</v>
      </c>
      <c r="K17" s="15" t="s">
        <v>18</v>
      </c>
      <c r="L17" s="15" t="s">
        <v>105</v>
      </c>
      <c r="M17" s="18">
        <v>1428</v>
      </c>
      <c r="N17" s="18">
        <v>428400000</v>
      </c>
      <c r="O17" s="21" t="s">
        <v>74</v>
      </c>
      <c r="P17" s="20" t="s">
        <v>222</v>
      </c>
      <c r="Q17" s="6" t="s">
        <v>215</v>
      </c>
    </row>
    <row r="18" spans="1:17" s="7" customFormat="1" ht="36">
      <c r="A18" s="15">
        <f>IF(C18&lt;&gt;"",SUBTOTAL(103,$C$4:$C18),"")</f>
        <v>12</v>
      </c>
      <c r="B18" s="15" t="s">
        <v>279</v>
      </c>
      <c r="C18" s="15" t="s">
        <v>11</v>
      </c>
      <c r="D18" s="16" t="s">
        <v>131</v>
      </c>
      <c r="E18" s="16" t="s">
        <v>132</v>
      </c>
      <c r="F18" s="15" t="s">
        <v>29</v>
      </c>
      <c r="G18" s="17">
        <v>50000</v>
      </c>
      <c r="H18" s="15" t="s">
        <v>133</v>
      </c>
      <c r="I18" s="15" t="s">
        <v>134</v>
      </c>
      <c r="J18" s="15" t="s">
        <v>135</v>
      </c>
      <c r="K18" s="15" t="s">
        <v>18</v>
      </c>
      <c r="L18" s="15" t="s">
        <v>136</v>
      </c>
      <c r="M18" s="18">
        <v>630</v>
      </c>
      <c r="N18" s="18">
        <v>31500000</v>
      </c>
      <c r="O18" s="21" t="s">
        <v>74</v>
      </c>
      <c r="P18" s="20" t="s">
        <v>222</v>
      </c>
      <c r="Q18" s="6" t="s">
        <v>215</v>
      </c>
    </row>
    <row r="19" spans="1:17" s="7" customFormat="1" ht="60">
      <c r="A19" s="15">
        <f>IF(C19&lt;&gt;"",SUBTOTAL(103,$C$4:$C19),"")</f>
        <v>13</v>
      </c>
      <c r="B19" s="15" t="s">
        <v>282</v>
      </c>
      <c r="C19" s="15" t="s">
        <v>38</v>
      </c>
      <c r="D19" s="16" t="s">
        <v>146</v>
      </c>
      <c r="E19" s="16" t="s">
        <v>147</v>
      </c>
      <c r="F19" s="15" t="s">
        <v>14</v>
      </c>
      <c r="G19" s="17">
        <v>10000</v>
      </c>
      <c r="H19" s="15" t="s">
        <v>148</v>
      </c>
      <c r="I19" s="15" t="s">
        <v>149</v>
      </c>
      <c r="J19" s="15" t="s">
        <v>85</v>
      </c>
      <c r="K19" s="15" t="s">
        <v>18</v>
      </c>
      <c r="L19" s="15" t="s">
        <v>150</v>
      </c>
      <c r="M19" s="18">
        <v>1680</v>
      </c>
      <c r="N19" s="18">
        <v>16800000</v>
      </c>
      <c r="O19" s="21" t="s">
        <v>74</v>
      </c>
      <c r="P19" s="20" t="s">
        <v>222</v>
      </c>
      <c r="Q19" s="6" t="s">
        <v>215</v>
      </c>
    </row>
    <row r="20" spans="1:17" s="28" customFormat="1" ht="24" customHeight="1">
      <c r="A20" s="23">
        <v>4</v>
      </c>
      <c r="B20" s="24" t="s">
        <v>227</v>
      </c>
      <c r="C20" s="23"/>
      <c r="D20" s="25"/>
      <c r="E20" s="25"/>
      <c r="F20" s="23"/>
      <c r="G20" s="26"/>
      <c r="H20" s="23"/>
      <c r="I20" s="23"/>
      <c r="J20" s="23"/>
      <c r="K20" s="23"/>
      <c r="L20" s="23"/>
      <c r="M20" s="43">
        <v>269700000</v>
      </c>
      <c r="N20" s="44"/>
      <c r="O20" s="21" t="s">
        <v>167</v>
      </c>
      <c r="P20" s="22" t="s">
        <v>227</v>
      </c>
      <c r="Q20" s="27"/>
    </row>
    <row r="21" spans="1:17" s="7" customFormat="1" ht="60">
      <c r="A21" s="15">
        <f>IF(C21&lt;&gt;"",SUBTOTAL(103,$C$4:$C21),"")</f>
        <v>14</v>
      </c>
      <c r="B21" s="15" t="s">
        <v>285</v>
      </c>
      <c r="C21" s="15" t="s">
        <v>38</v>
      </c>
      <c r="D21" s="16" t="s">
        <v>161</v>
      </c>
      <c r="E21" s="16" t="s">
        <v>162</v>
      </c>
      <c r="F21" s="15" t="s">
        <v>29</v>
      </c>
      <c r="G21" s="17">
        <v>300000</v>
      </c>
      <c r="H21" s="15" t="s">
        <v>163</v>
      </c>
      <c r="I21" s="15" t="s">
        <v>164</v>
      </c>
      <c r="J21" s="15" t="s">
        <v>165</v>
      </c>
      <c r="K21" s="15" t="s">
        <v>166</v>
      </c>
      <c r="L21" s="15" t="s">
        <v>220</v>
      </c>
      <c r="M21" s="18">
        <v>490</v>
      </c>
      <c r="N21" s="18">
        <v>147000000</v>
      </c>
      <c r="O21" s="21" t="s">
        <v>167</v>
      </c>
      <c r="P21" s="20" t="s">
        <v>227</v>
      </c>
      <c r="Q21" s="6" t="s">
        <v>215</v>
      </c>
    </row>
    <row r="22" spans="1:17" s="7" customFormat="1" ht="84">
      <c r="A22" s="15">
        <f>IF(C22&lt;&gt;"",SUBTOTAL(103,$C$4:$C22),"")</f>
        <v>15</v>
      </c>
      <c r="B22" s="15" t="s">
        <v>286</v>
      </c>
      <c r="C22" s="15" t="s">
        <v>38</v>
      </c>
      <c r="D22" s="16" t="s">
        <v>168</v>
      </c>
      <c r="E22" s="16" t="s">
        <v>169</v>
      </c>
      <c r="F22" s="15" t="s">
        <v>29</v>
      </c>
      <c r="G22" s="17">
        <v>300000</v>
      </c>
      <c r="H22" s="15" t="s">
        <v>170</v>
      </c>
      <c r="I22" s="15" t="s">
        <v>171</v>
      </c>
      <c r="J22" s="15" t="s">
        <v>172</v>
      </c>
      <c r="K22" s="15" t="s">
        <v>166</v>
      </c>
      <c r="L22" s="15" t="s">
        <v>218</v>
      </c>
      <c r="M22" s="18">
        <v>153</v>
      </c>
      <c r="N22" s="18">
        <v>45900000</v>
      </c>
      <c r="O22" s="21" t="s">
        <v>167</v>
      </c>
      <c r="P22" s="20" t="s">
        <v>227</v>
      </c>
      <c r="Q22" s="6" t="s">
        <v>215</v>
      </c>
    </row>
    <row r="23" spans="1:17" s="7" customFormat="1" ht="60">
      <c r="A23" s="15">
        <f>IF(C23&lt;&gt;"",SUBTOTAL(103,$C$4:$C23),"")</f>
        <v>16</v>
      </c>
      <c r="B23" s="15" t="s">
        <v>287</v>
      </c>
      <c r="C23" s="15" t="s">
        <v>38</v>
      </c>
      <c r="D23" s="16" t="s">
        <v>173</v>
      </c>
      <c r="E23" s="16" t="s">
        <v>174</v>
      </c>
      <c r="F23" s="15" t="s">
        <v>14</v>
      </c>
      <c r="G23" s="17">
        <v>8000</v>
      </c>
      <c r="H23" s="15" t="s">
        <v>175</v>
      </c>
      <c r="I23" s="15" t="s">
        <v>176</v>
      </c>
      <c r="J23" s="15" t="s">
        <v>177</v>
      </c>
      <c r="K23" s="15" t="s">
        <v>166</v>
      </c>
      <c r="L23" s="15" t="s">
        <v>219</v>
      </c>
      <c r="M23" s="18">
        <v>9600</v>
      </c>
      <c r="N23" s="18">
        <v>76800000</v>
      </c>
      <c r="O23" s="21" t="s">
        <v>167</v>
      </c>
      <c r="P23" s="20" t="s">
        <v>227</v>
      </c>
      <c r="Q23" s="6" t="s">
        <v>215</v>
      </c>
    </row>
    <row r="24" spans="1:17" s="28" customFormat="1" ht="24" customHeight="1">
      <c r="A24" s="23">
        <v>5</v>
      </c>
      <c r="B24" s="24" t="s">
        <v>257</v>
      </c>
      <c r="C24" s="23"/>
      <c r="D24" s="25"/>
      <c r="E24" s="25"/>
      <c r="F24" s="23"/>
      <c r="G24" s="26"/>
      <c r="H24" s="23"/>
      <c r="I24" s="23"/>
      <c r="J24" s="23"/>
      <c r="K24" s="23"/>
      <c r="L24" s="23"/>
      <c r="M24" s="43">
        <v>1040497500</v>
      </c>
      <c r="N24" s="44"/>
      <c r="O24" s="21" t="s">
        <v>20</v>
      </c>
      <c r="P24" s="22" t="s">
        <v>257</v>
      </c>
      <c r="Q24" s="27"/>
    </row>
    <row r="25" spans="1:17" s="7" customFormat="1" ht="83.25" customHeight="1">
      <c r="A25" s="15">
        <f>IF(C25&lt;&gt;"",SUBTOTAL(103,$C$4:$C25),"")</f>
        <v>17</v>
      </c>
      <c r="B25" s="15" t="s">
        <v>260</v>
      </c>
      <c r="C25" s="15" t="s">
        <v>11</v>
      </c>
      <c r="D25" s="16" t="s">
        <v>12</v>
      </c>
      <c r="E25" s="16" t="s">
        <v>13</v>
      </c>
      <c r="F25" s="15" t="s">
        <v>14</v>
      </c>
      <c r="G25" s="17">
        <v>150000</v>
      </c>
      <c r="H25" s="15" t="s">
        <v>15</v>
      </c>
      <c r="I25" s="15" t="s">
        <v>16</v>
      </c>
      <c r="J25" s="15" t="s">
        <v>17</v>
      </c>
      <c r="K25" s="15" t="s">
        <v>18</v>
      </c>
      <c r="L25" s="15" t="s">
        <v>19</v>
      </c>
      <c r="M25" s="18">
        <v>2562</v>
      </c>
      <c r="N25" s="18">
        <v>384300000</v>
      </c>
      <c r="O25" s="21" t="s">
        <v>20</v>
      </c>
      <c r="P25" s="20" t="s">
        <v>257</v>
      </c>
      <c r="Q25" s="6" t="s">
        <v>215</v>
      </c>
    </row>
    <row r="26" spans="1:17" s="7" customFormat="1" ht="83.25" customHeight="1">
      <c r="A26" s="15">
        <f>IF(C26&lt;&gt;"",SUBTOTAL(103,$C$4:$C26),"")</f>
        <v>18</v>
      </c>
      <c r="B26" s="15" t="s">
        <v>261</v>
      </c>
      <c r="C26" s="15" t="s">
        <v>11</v>
      </c>
      <c r="D26" s="16" t="s">
        <v>21</v>
      </c>
      <c r="E26" s="16" t="s">
        <v>22</v>
      </c>
      <c r="F26" s="15" t="s">
        <v>23</v>
      </c>
      <c r="G26" s="17">
        <v>12000</v>
      </c>
      <c r="H26" s="15" t="s">
        <v>24</v>
      </c>
      <c r="I26" s="15" t="s">
        <v>25</v>
      </c>
      <c r="J26" s="15" t="s">
        <v>17</v>
      </c>
      <c r="K26" s="15" t="s">
        <v>18</v>
      </c>
      <c r="L26" s="15" t="s">
        <v>26</v>
      </c>
      <c r="M26" s="18">
        <v>24990</v>
      </c>
      <c r="N26" s="18">
        <v>299880000</v>
      </c>
      <c r="O26" s="21" t="s">
        <v>20</v>
      </c>
      <c r="P26" s="20" t="s">
        <v>257</v>
      </c>
      <c r="Q26" s="6" t="s">
        <v>215</v>
      </c>
    </row>
    <row r="27" spans="1:17" s="7" customFormat="1" ht="83.25" customHeight="1">
      <c r="A27" s="15">
        <f>IF(C27&lt;&gt;"",SUBTOTAL(103,$C$4:$C27),"")</f>
        <v>19</v>
      </c>
      <c r="B27" s="15" t="s">
        <v>262</v>
      </c>
      <c r="C27" s="15" t="s">
        <v>11</v>
      </c>
      <c r="D27" s="16" t="s">
        <v>27</v>
      </c>
      <c r="E27" s="16" t="s">
        <v>28</v>
      </c>
      <c r="F27" s="15" t="s">
        <v>29</v>
      </c>
      <c r="G27" s="17">
        <v>15000</v>
      </c>
      <c r="H27" s="15" t="s">
        <v>30</v>
      </c>
      <c r="I27" s="15" t="s">
        <v>31</v>
      </c>
      <c r="J27" s="15" t="s">
        <v>17</v>
      </c>
      <c r="K27" s="15" t="s">
        <v>18</v>
      </c>
      <c r="L27" s="15" t="s">
        <v>32</v>
      </c>
      <c r="M27" s="18">
        <v>840</v>
      </c>
      <c r="N27" s="18">
        <v>12600000</v>
      </c>
      <c r="O27" s="21" t="s">
        <v>20</v>
      </c>
      <c r="P27" s="20" t="s">
        <v>257</v>
      </c>
      <c r="Q27" s="6" t="s">
        <v>215</v>
      </c>
    </row>
    <row r="28" spans="1:17" s="7" customFormat="1" ht="83.25" customHeight="1">
      <c r="A28" s="15">
        <f>IF(C28&lt;&gt;"",SUBTOTAL(103,$C$4:$C28),"")</f>
        <v>20</v>
      </c>
      <c r="B28" s="15" t="s">
        <v>263</v>
      </c>
      <c r="C28" s="15" t="s">
        <v>11</v>
      </c>
      <c r="D28" s="16" t="s">
        <v>33</v>
      </c>
      <c r="E28" s="16" t="s">
        <v>34</v>
      </c>
      <c r="F28" s="15" t="s">
        <v>29</v>
      </c>
      <c r="G28" s="17">
        <v>30000</v>
      </c>
      <c r="H28" s="15" t="s">
        <v>35</v>
      </c>
      <c r="I28" s="15" t="s">
        <v>36</v>
      </c>
      <c r="J28" s="15" t="s">
        <v>17</v>
      </c>
      <c r="K28" s="15" t="s">
        <v>18</v>
      </c>
      <c r="L28" s="15" t="s">
        <v>37</v>
      </c>
      <c r="M28" s="18">
        <v>4473</v>
      </c>
      <c r="N28" s="18">
        <v>134190000</v>
      </c>
      <c r="O28" s="21" t="s">
        <v>20</v>
      </c>
      <c r="P28" s="20" t="s">
        <v>257</v>
      </c>
      <c r="Q28" s="6" t="s">
        <v>215</v>
      </c>
    </row>
    <row r="29" spans="1:17" s="7" customFormat="1" ht="83.25" customHeight="1">
      <c r="A29" s="15">
        <f>IF(C29&lt;&gt;"",SUBTOTAL(103,$C$4:$C29),"")</f>
        <v>21</v>
      </c>
      <c r="B29" s="15" t="s">
        <v>266</v>
      </c>
      <c r="C29" s="15" t="s">
        <v>11</v>
      </c>
      <c r="D29" s="16" t="s">
        <v>53</v>
      </c>
      <c r="E29" s="16" t="s">
        <v>54</v>
      </c>
      <c r="F29" s="15" t="s">
        <v>29</v>
      </c>
      <c r="G29" s="17">
        <v>12000</v>
      </c>
      <c r="H29" s="15" t="s">
        <v>55</v>
      </c>
      <c r="I29" s="15" t="s">
        <v>56</v>
      </c>
      <c r="J29" s="15" t="s">
        <v>17</v>
      </c>
      <c r="K29" s="15" t="s">
        <v>18</v>
      </c>
      <c r="L29" s="15" t="s">
        <v>57</v>
      </c>
      <c r="M29" s="18">
        <v>3150</v>
      </c>
      <c r="N29" s="18">
        <v>37800000</v>
      </c>
      <c r="O29" s="21" t="s">
        <v>20</v>
      </c>
      <c r="P29" s="20" t="s">
        <v>257</v>
      </c>
      <c r="Q29" s="6" t="s">
        <v>215</v>
      </c>
    </row>
    <row r="30" spans="1:17" s="7" customFormat="1" ht="83.25" customHeight="1">
      <c r="A30" s="15">
        <f>IF(C30&lt;&gt;"",SUBTOTAL(103,$C$4:$C30),"")</f>
        <v>22</v>
      </c>
      <c r="B30" s="15" t="s">
        <v>267</v>
      </c>
      <c r="C30" s="15" t="s">
        <v>11</v>
      </c>
      <c r="D30" s="16" t="s">
        <v>58</v>
      </c>
      <c r="E30" s="16" t="s">
        <v>59</v>
      </c>
      <c r="F30" s="15" t="s">
        <v>23</v>
      </c>
      <c r="G30" s="17">
        <v>5000</v>
      </c>
      <c r="H30" s="15" t="s">
        <v>60</v>
      </c>
      <c r="I30" s="15" t="s">
        <v>61</v>
      </c>
      <c r="J30" s="15" t="s">
        <v>17</v>
      </c>
      <c r="K30" s="15" t="s">
        <v>18</v>
      </c>
      <c r="L30" s="15" t="s">
        <v>62</v>
      </c>
      <c r="M30" s="18">
        <v>25998</v>
      </c>
      <c r="N30" s="18">
        <v>129990000</v>
      </c>
      <c r="O30" s="21" t="s">
        <v>20</v>
      </c>
      <c r="P30" s="20" t="s">
        <v>257</v>
      </c>
      <c r="Q30" s="6" t="s">
        <v>215</v>
      </c>
    </row>
    <row r="31" spans="1:17" s="7" customFormat="1" ht="83.25" customHeight="1">
      <c r="A31" s="15">
        <f>IF(C31&lt;&gt;"",SUBTOTAL(103,$C$4:$C31),"")</f>
        <v>23</v>
      </c>
      <c r="B31" s="15" t="s">
        <v>268</v>
      </c>
      <c r="C31" s="15" t="s">
        <v>11</v>
      </c>
      <c r="D31" s="16" t="s">
        <v>63</v>
      </c>
      <c r="E31" s="16" t="s">
        <v>64</v>
      </c>
      <c r="F31" s="15" t="s">
        <v>29</v>
      </c>
      <c r="G31" s="17">
        <v>20000</v>
      </c>
      <c r="H31" s="15" t="s">
        <v>65</v>
      </c>
      <c r="I31" s="15" t="s">
        <v>66</v>
      </c>
      <c r="J31" s="15" t="s">
        <v>17</v>
      </c>
      <c r="K31" s="15" t="s">
        <v>18</v>
      </c>
      <c r="L31" s="15" t="s">
        <v>67</v>
      </c>
      <c r="M31" s="18">
        <v>630</v>
      </c>
      <c r="N31" s="18">
        <v>12600000</v>
      </c>
      <c r="O31" s="21" t="s">
        <v>20</v>
      </c>
      <c r="P31" s="20" t="s">
        <v>257</v>
      </c>
      <c r="Q31" s="6" t="s">
        <v>215</v>
      </c>
    </row>
    <row r="32" spans="1:17" s="7" customFormat="1" ht="83.25" customHeight="1">
      <c r="A32" s="15">
        <f>IF(C32&lt;&gt;"",SUBTOTAL(103,$C$4:$C32),"")</f>
        <v>24</v>
      </c>
      <c r="B32" s="15" t="s">
        <v>270</v>
      </c>
      <c r="C32" s="15" t="s">
        <v>11</v>
      </c>
      <c r="D32" s="16" t="s">
        <v>75</v>
      </c>
      <c r="E32" s="16" t="s">
        <v>76</v>
      </c>
      <c r="F32" s="15" t="s">
        <v>77</v>
      </c>
      <c r="G32" s="17">
        <v>1500</v>
      </c>
      <c r="H32" s="15" t="s">
        <v>78</v>
      </c>
      <c r="I32" s="15" t="s">
        <v>79</v>
      </c>
      <c r="J32" s="15" t="s">
        <v>17</v>
      </c>
      <c r="K32" s="15" t="s">
        <v>18</v>
      </c>
      <c r="L32" s="15" t="s">
        <v>80</v>
      </c>
      <c r="M32" s="18">
        <v>19425</v>
      </c>
      <c r="N32" s="18">
        <v>29137500</v>
      </c>
      <c r="O32" s="21" t="s">
        <v>20</v>
      </c>
      <c r="P32" s="20" t="s">
        <v>257</v>
      </c>
      <c r="Q32" s="6" t="s">
        <v>215</v>
      </c>
    </row>
    <row r="33" spans="1:17" s="28" customFormat="1" ht="24" customHeight="1">
      <c r="A33" s="23">
        <v>6</v>
      </c>
      <c r="B33" s="24" t="s">
        <v>223</v>
      </c>
      <c r="C33" s="23"/>
      <c r="D33" s="25"/>
      <c r="E33" s="25"/>
      <c r="F33" s="23"/>
      <c r="G33" s="26"/>
      <c r="H33" s="23"/>
      <c r="I33" s="23"/>
      <c r="J33" s="23"/>
      <c r="K33" s="23"/>
      <c r="L33" s="23"/>
      <c r="M33" s="43">
        <v>45000000</v>
      </c>
      <c r="N33" s="44"/>
      <c r="O33" s="21" t="s">
        <v>93</v>
      </c>
      <c r="P33" s="22" t="s">
        <v>223</v>
      </c>
      <c r="Q33" s="27"/>
    </row>
    <row r="34" spans="1:17" s="7" customFormat="1" ht="56.25" customHeight="1">
      <c r="A34" s="15">
        <f>IF(C34&lt;&gt;"",SUBTOTAL(103,$C$4:$C34),"")</f>
        <v>25</v>
      </c>
      <c r="B34" s="15" t="s">
        <v>272</v>
      </c>
      <c r="C34" s="15" t="s">
        <v>11</v>
      </c>
      <c r="D34" s="16" t="s">
        <v>87</v>
      </c>
      <c r="E34" s="16" t="s">
        <v>88</v>
      </c>
      <c r="F34" s="15" t="s">
        <v>29</v>
      </c>
      <c r="G34" s="17">
        <v>10000</v>
      </c>
      <c r="H34" s="15" t="s">
        <v>89</v>
      </c>
      <c r="I34" s="15" t="s">
        <v>90</v>
      </c>
      <c r="J34" s="15" t="s">
        <v>91</v>
      </c>
      <c r="K34" s="15" t="s">
        <v>18</v>
      </c>
      <c r="L34" s="15" t="s">
        <v>92</v>
      </c>
      <c r="M34" s="18">
        <v>4500</v>
      </c>
      <c r="N34" s="18">
        <v>45000000</v>
      </c>
      <c r="O34" s="21" t="s">
        <v>93</v>
      </c>
      <c r="P34" s="20" t="s">
        <v>223</v>
      </c>
      <c r="Q34" s="6" t="s">
        <v>215</v>
      </c>
    </row>
    <row r="35" spans="1:17" s="28" customFormat="1" ht="43.5" customHeight="1">
      <c r="A35" s="23">
        <v>7</v>
      </c>
      <c r="B35" s="24" t="s">
        <v>226</v>
      </c>
      <c r="C35" s="23"/>
      <c r="D35" s="25"/>
      <c r="E35" s="25"/>
      <c r="F35" s="23"/>
      <c r="G35" s="26"/>
      <c r="H35" s="23"/>
      <c r="I35" s="23"/>
      <c r="J35" s="23"/>
      <c r="K35" s="23"/>
      <c r="L35" s="23"/>
      <c r="M35" s="43">
        <v>26600000</v>
      </c>
      <c r="N35" s="44"/>
      <c r="O35" s="21" t="s">
        <v>130</v>
      </c>
      <c r="P35" s="22" t="s">
        <v>226</v>
      </c>
      <c r="Q35" s="27"/>
    </row>
    <row r="36" spans="1:17" s="7" customFormat="1" ht="43.5" customHeight="1">
      <c r="A36" s="15">
        <f>IF(C36&lt;&gt;"",SUBTOTAL(103,$C$4:$C36),"")</f>
        <v>26</v>
      </c>
      <c r="B36" s="15" t="s">
        <v>278</v>
      </c>
      <c r="C36" s="15" t="s">
        <v>38</v>
      </c>
      <c r="D36" s="16" t="s">
        <v>124</v>
      </c>
      <c r="E36" s="16" t="s">
        <v>125</v>
      </c>
      <c r="F36" s="15" t="s">
        <v>29</v>
      </c>
      <c r="G36" s="17">
        <v>100000</v>
      </c>
      <c r="H36" s="15" t="s">
        <v>126</v>
      </c>
      <c r="I36" s="15" t="s">
        <v>127</v>
      </c>
      <c r="J36" s="15" t="s">
        <v>128</v>
      </c>
      <c r="K36" s="15" t="s">
        <v>18</v>
      </c>
      <c r="L36" s="15" t="s">
        <v>129</v>
      </c>
      <c r="M36" s="18">
        <v>266</v>
      </c>
      <c r="N36" s="18">
        <v>26600000</v>
      </c>
      <c r="O36" s="21" t="s">
        <v>130</v>
      </c>
      <c r="P36" s="20" t="s">
        <v>226</v>
      </c>
      <c r="Q36" s="6" t="s">
        <v>215</v>
      </c>
    </row>
    <row r="37" spans="1:17" s="28" customFormat="1" ht="46.5" customHeight="1">
      <c r="A37" s="23">
        <v>8</v>
      </c>
      <c r="B37" s="24" t="s">
        <v>228</v>
      </c>
      <c r="C37" s="23"/>
      <c r="D37" s="25"/>
      <c r="E37" s="25"/>
      <c r="F37" s="23"/>
      <c r="G37" s="26"/>
      <c r="H37" s="23"/>
      <c r="I37" s="23"/>
      <c r="J37" s="23"/>
      <c r="K37" s="23"/>
      <c r="L37" s="23"/>
      <c r="M37" s="43">
        <v>9000000</v>
      </c>
      <c r="N37" s="44"/>
      <c r="O37" s="21" t="s">
        <v>212</v>
      </c>
      <c r="P37" s="22" t="s">
        <v>228</v>
      </c>
      <c r="Q37" s="27"/>
    </row>
    <row r="38" spans="1:17" s="7" customFormat="1" ht="46.5" customHeight="1">
      <c r="A38" s="15">
        <f>IF(C38&lt;&gt;"",SUBTOTAL(103,$C$4:$C38),"")</f>
        <v>27</v>
      </c>
      <c r="B38" s="15" t="s">
        <v>293</v>
      </c>
      <c r="C38" s="15" t="s">
        <v>11</v>
      </c>
      <c r="D38" s="16" t="s">
        <v>207</v>
      </c>
      <c r="E38" s="16" t="s">
        <v>208</v>
      </c>
      <c r="F38" s="15" t="s">
        <v>29</v>
      </c>
      <c r="G38" s="17">
        <v>5000</v>
      </c>
      <c r="H38" s="15" t="s">
        <v>209</v>
      </c>
      <c r="I38" s="15" t="s">
        <v>210</v>
      </c>
      <c r="J38" s="15" t="s">
        <v>17</v>
      </c>
      <c r="K38" s="15" t="s">
        <v>18</v>
      </c>
      <c r="L38" s="15" t="s">
        <v>211</v>
      </c>
      <c r="M38" s="18">
        <v>1800</v>
      </c>
      <c r="N38" s="18">
        <v>9000000</v>
      </c>
      <c r="O38" s="21" t="s">
        <v>212</v>
      </c>
      <c r="P38" s="20" t="s">
        <v>228</v>
      </c>
      <c r="Q38" s="6" t="s">
        <v>215</v>
      </c>
    </row>
    <row r="39" spans="1:17" s="28" customFormat="1" ht="24" customHeight="1">
      <c r="A39" s="23">
        <v>9</v>
      </c>
      <c r="B39" s="24" t="s">
        <v>225</v>
      </c>
      <c r="C39" s="23"/>
      <c r="D39" s="25"/>
      <c r="E39" s="25"/>
      <c r="F39" s="23"/>
      <c r="G39" s="26"/>
      <c r="H39" s="23"/>
      <c r="I39" s="23"/>
      <c r="J39" s="23"/>
      <c r="K39" s="23"/>
      <c r="L39" s="23"/>
      <c r="M39" s="43">
        <v>758450000</v>
      </c>
      <c r="N39" s="44"/>
      <c r="O39" s="21" t="s">
        <v>112</v>
      </c>
      <c r="P39" s="22" t="s">
        <v>225</v>
      </c>
      <c r="Q39" s="27"/>
    </row>
    <row r="40" spans="1:17" s="7" customFormat="1" ht="35.25" customHeight="1">
      <c r="A40" s="15">
        <f>IF(C40&lt;&gt;"",SUBTOTAL(103,$C$4:$C40),"")</f>
        <v>28</v>
      </c>
      <c r="B40" s="15" t="s">
        <v>275</v>
      </c>
      <c r="C40" s="15" t="s">
        <v>11</v>
      </c>
      <c r="D40" s="16" t="s">
        <v>106</v>
      </c>
      <c r="E40" s="16" t="s">
        <v>107</v>
      </c>
      <c r="F40" s="15" t="s">
        <v>29</v>
      </c>
      <c r="G40" s="17">
        <v>1500000</v>
      </c>
      <c r="H40" s="15" t="s">
        <v>108</v>
      </c>
      <c r="I40" s="15" t="s">
        <v>109</v>
      </c>
      <c r="J40" s="15" t="s">
        <v>110</v>
      </c>
      <c r="K40" s="15" t="s">
        <v>18</v>
      </c>
      <c r="L40" s="15" t="s">
        <v>111</v>
      </c>
      <c r="M40" s="18">
        <v>239</v>
      </c>
      <c r="N40" s="18">
        <v>358500000</v>
      </c>
      <c r="O40" s="21" t="s">
        <v>112</v>
      </c>
      <c r="P40" s="20" t="s">
        <v>225</v>
      </c>
      <c r="Q40" s="6" t="s">
        <v>215</v>
      </c>
    </row>
    <row r="41" spans="1:17" s="7" customFormat="1" ht="35.25" customHeight="1">
      <c r="A41" s="15">
        <f>IF(C41&lt;&gt;"",SUBTOTAL(103,$C$4:$C41),"")</f>
        <v>29</v>
      </c>
      <c r="B41" s="15" t="s">
        <v>277</v>
      </c>
      <c r="C41" s="15" t="s">
        <v>11</v>
      </c>
      <c r="D41" s="16" t="s">
        <v>118</v>
      </c>
      <c r="E41" s="16" t="s">
        <v>119</v>
      </c>
      <c r="F41" s="15" t="s">
        <v>29</v>
      </c>
      <c r="G41" s="17">
        <v>1000000</v>
      </c>
      <c r="H41" s="15" t="s">
        <v>120</v>
      </c>
      <c r="I41" s="15" t="s">
        <v>121</v>
      </c>
      <c r="J41" s="15" t="s">
        <v>122</v>
      </c>
      <c r="K41" s="15" t="s">
        <v>18</v>
      </c>
      <c r="L41" s="15" t="s">
        <v>123</v>
      </c>
      <c r="M41" s="18">
        <v>310</v>
      </c>
      <c r="N41" s="18">
        <v>310000000</v>
      </c>
      <c r="O41" s="21" t="s">
        <v>112</v>
      </c>
      <c r="P41" s="20" t="s">
        <v>225</v>
      </c>
      <c r="Q41" s="6" t="s">
        <v>215</v>
      </c>
    </row>
    <row r="42" spans="1:17" s="7" customFormat="1" ht="60">
      <c r="A42" s="15">
        <f>IF(C42&lt;&gt;"",SUBTOTAL(103,$C$4:$C42),"")</f>
        <v>30</v>
      </c>
      <c r="B42" s="15" t="s">
        <v>280</v>
      </c>
      <c r="C42" s="15" t="s">
        <v>11</v>
      </c>
      <c r="D42" s="16" t="s">
        <v>137</v>
      </c>
      <c r="E42" s="16" t="s">
        <v>138</v>
      </c>
      <c r="F42" s="15" t="s">
        <v>29</v>
      </c>
      <c r="G42" s="17">
        <v>50000</v>
      </c>
      <c r="H42" s="15" t="s">
        <v>139</v>
      </c>
      <c r="I42" s="15" t="s">
        <v>140</v>
      </c>
      <c r="J42" s="15" t="s">
        <v>110</v>
      </c>
      <c r="K42" s="15" t="s">
        <v>18</v>
      </c>
      <c r="L42" s="15" t="s">
        <v>141</v>
      </c>
      <c r="M42" s="18">
        <v>1700</v>
      </c>
      <c r="N42" s="18">
        <v>85000000</v>
      </c>
      <c r="O42" s="21" t="s">
        <v>112</v>
      </c>
      <c r="P42" s="20" t="s">
        <v>225</v>
      </c>
      <c r="Q42" s="6" t="s">
        <v>215</v>
      </c>
    </row>
    <row r="43" spans="1:17" s="7" customFormat="1" ht="41.25" customHeight="1">
      <c r="A43" s="15">
        <f>IF(C43&lt;&gt;"",SUBTOTAL(103,$C$4:$C43),"")</f>
        <v>31</v>
      </c>
      <c r="B43" s="15" t="s">
        <v>288</v>
      </c>
      <c r="C43" s="15" t="s">
        <v>11</v>
      </c>
      <c r="D43" s="16" t="s">
        <v>178</v>
      </c>
      <c r="E43" s="16" t="s">
        <v>179</v>
      </c>
      <c r="F43" s="15" t="s">
        <v>14</v>
      </c>
      <c r="G43" s="17">
        <v>5000</v>
      </c>
      <c r="H43" s="15" t="s">
        <v>180</v>
      </c>
      <c r="I43" s="15" t="s">
        <v>181</v>
      </c>
      <c r="J43" s="15" t="s">
        <v>110</v>
      </c>
      <c r="K43" s="15" t="s">
        <v>18</v>
      </c>
      <c r="L43" s="15" t="s">
        <v>182</v>
      </c>
      <c r="M43" s="18">
        <v>990</v>
      </c>
      <c r="N43" s="18">
        <v>4950000</v>
      </c>
      <c r="O43" s="21" t="s">
        <v>112</v>
      </c>
      <c r="P43" s="20" t="s">
        <v>225</v>
      </c>
      <c r="Q43" s="6" t="s">
        <v>215</v>
      </c>
    </row>
    <row r="44" spans="1:17" s="28" customFormat="1" ht="24" customHeight="1">
      <c r="A44" s="23">
        <v>10</v>
      </c>
      <c r="B44" s="24" t="s">
        <v>258</v>
      </c>
      <c r="C44" s="23"/>
      <c r="D44" s="25"/>
      <c r="E44" s="25"/>
      <c r="F44" s="23"/>
      <c r="G44" s="26"/>
      <c r="H44" s="23"/>
      <c r="I44" s="23"/>
      <c r="J44" s="23"/>
      <c r="K44" s="23"/>
      <c r="L44" s="23"/>
      <c r="M44" s="43">
        <v>140000000</v>
      </c>
      <c r="N44" s="44"/>
      <c r="O44" s="21" t="s">
        <v>45</v>
      </c>
      <c r="P44" s="22" t="s">
        <v>258</v>
      </c>
      <c r="Q44" s="27"/>
    </row>
    <row r="45" spans="1:17" s="7" customFormat="1" ht="48">
      <c r="A45" s="15">
        <f>IF(C45&lt;&gt;"",SUBTOTAL(103,$C$4:$C45),"")</f>
        <v>32</v>
      </c>
      <c r="B45" s="15" t="s">
        <v>264</v>
      </c>
      <c r="C45" s="15" t="s">
        <v>38</v>
      </c>
      <c r="D45" s="16" t="s">
        <v>39</v>
      </c>
      <c r="E45" s="16" t="s">
        <v>40</v>
      </c>
      <c r="F45" s="15" t="s">
        <v>29</v>
      </c>
      <c r="G45" s="17">
        <v>20000</v>
      </c>
      <c r="H45" s="15" t="s">
        <v>41</v>
      </c>
      <c r="I45" s="15" t="s">
        <v>42</v>
      </c>
      <c r="J45" s="15" t="s">
        <v>43</v>
      </c>
      <c r="K45" s="15" t="s">
        <v>18</v>
      </c>
      <c r="L45" s="15" t="s">
        <v>44</v>
      </c>
      <c r="M45" s="18">
        <v>3500</v>
      </c>
      <c r="N45" s="18">
        <v>70000000</v>
      </c>
      <c r="O45" s="21" t="s">
        <v>45</v>
      </c>
      <c r="P45" s="20" t="s">
        <v>258</v>
      </c>
      <c r="Q45" s="6" t="s">
        <v>215</v>
      </c>
    </row>
    <row r="46" spans="1:17" s="7" customFormat="1" ht="48">
      <c r="A46" s="15">
        <f>IF(C46&lt;&gt;"",SUBTOTAL(103,$C$4:$C46),"")</f>
        <v>33</v>
      </c>
      <c r="B46" s="15" t="s">
        <v>281</v>
      </c>
      <c r="C46" s="15" t="s">
        <v>38</v>
      </c>
      <c r="D46" s="16" t="s">
        <v>142</v>
      </c>
      <c r="E46" s="16" t="s">
        <v>143</v>
      </c>
      <c r="F46" s="15" t="s">
        <v>29</v>
      </c>
      <c r="G46" s="17">
        <v>20000</v>
      </c>
      <c r="H46" s="15" t="s">
        <v>139</v>
      </c>
      <c r="I46" s="15" t="s">
        <v>144</v>
      </c>
      <c r="J46" s="15" t="s">
        <v>43</v>
      </c>
      <c r="K46" s="15" t="s">
        <v>18</v>
      </c>
      <c r="L46" s="15" t="s">
        <v>145</v>
      </c>
      <c r="M46" s="18">
        <v>3500</v>
      </c>
      <c r="N46" s="18">
        <v>70000000</v>
      </c>
      <c r="O46" s="21" t="s">
        <v>45</v>
      </c>
      <c r="P46" s="20" t="s">
        <v>258</v>
      </c>
      <c r="Q46" s="6" t="s">
        <v>215</v>
      </c>
    </row>
    <row r="47" spans="1:17" s="28" customFormat="1" ht="24" customHeight="1">
      <c r="A47" s="23">
        <v>11</v>
      </c>
      <c r="B47" s="24" t="s">
        <v>259</v>
      </c>
      <c r="C47" s="23"/>
      <c r="D47" s="25"/>
      <c r="E47" s="25"/>
      <c r="F47" s="23"/>
      <c r="G47" s="26"/>
      <c r="H47" s="23"/>
      <c r="I47" s="23"/>
      <c r="J47" s="23"/>
      <c r="K47" s="23"/>
      <c r="L47" s="23"/>
      <c r="M47" s="43">
        <v>36000000</v>
      </c>
      <c r="N47" s="44"/>
      <c r="O47" s="21" t="s">
        <v>206</v>
      </c>
      <c r="P47" s="22" t="s">
        <v>259</v>
      </c>
      <c r="Q47" s="27"/>
    </row>
    <row r="48" spans="1:17" s="7" customFormat="1" ht="48">
      <c r="A48" s="15">
        <f>IF(C48&lt;&gt;"",SUBTOTAL(103,$C$4:$C48),"")</f>
        <v>34</v>
      </c>
      <c r="B48" s="15" t="s">
        <v>292</v>
      </c>
      <c r="C48" s="15" t="s">
        <v>11</v>
      </c>
      <c r="D48" s="16" t="s">
        <v>199</v>
      </c>
      <c r="E48" s="16" t="s">
        <v>200</v>
      </c>
      <c r="F48" s="15" t="s">
        <v>29</v>
      </c>
      <c r="G48" s="17">
        <v>3000</v>
      </c>
      <c r="H48" s="15" t="s">
        <v>201</v>
      </c>
      <c r="I48" s="15" t="s">
        <v>202</v>
      </c>
      <c r="J48" s="15" t="s">
        <v>203</v>
      </c>
      <c r="K48" s="15" t="s">
        <v>204</v>
      </c>
      <c r="L48" s="15" t="s">
        <v>205</v>
      </c>
      <c r="M48" s="18">
        <v>12000</v>
      </c>
      <c r="N48" s="18">
        <v>36000000</v>
      </c>
      <c r="O48" s="21" t="s">
        <v>206</v>
      </c>
      <c r="P48" s="20" t="s">
        <v>259</v>
      </c>
      <c r="Q48" s="6" t="s">
        <v>215</v>
      </c>
    </row>
    <row r="49" spans="13:16" ht="20.25" customHeight="1">
      <c r="M49" s="41">
        <f>SUM(N5:N48)</f>
        <v>3884077500</v>
      </c>
      <c r="N49" s="41"/>
      <c r="P49" s="20"/>
    </row>
  </sheetData>
  <sheetProtection/>
  <autoFilter ref="A3:O49"/>
  <mergeCells count="13">
    <mergeCell ref="A1:N1"/>
    <mergeCell ref="M44:N44"/>
    <mergeCell ref="M47:N47"/>
    <mergeCell ref="M49:N49"/>
    <mergeCell ref="M4:N4"/>
    <mergeCell ref="M12:N12"/>
    <mergeCell ref="M14:N14"/>
    <mergeCell ref="M20:N20"/>
    <mergeCell ref="M24:N24"/>
    <mergeCell ref="M33:N33"/>
    <mergeCell ref="M35:N35"/>
    <mergeCell ref="M37:N37"/>
    <mergeCell ref="M39:N39"/>
  </mergeCells>
  <printOptions/>
  <pageMargins left="0.16" right="0.16" top="0.18" bottom="0.37" header="0.11" footer="0.16"/>
  <pageSetup horizontalDpi="600" verticalDpi="600" orientation="landscape" paperSize="9" r:id="rId2"/>
  <headerFooter>
    <oddFooter>&amp;C&amp;P</oddFooter>
  </headerFooter>
  <drawing r:id="rId1"/>
</worksheet>
</file>

<file path=xl/worksheets/sheet3.xml><?xml version="1.0" encoding="utf-8"?>
<worksheet xmlns="http://schemas.openxmlformats.org/spreadsheetml/2006/main" xmlns:r="http://schemas.openxmlformats.org/officeDocument/2006/relationships">
  <dimension ref="A6:F71"/>
  <sheetViews>
    <sheetView zoomScalePageLayoutView="0" workbookViewId="0" topLeftCell="A3">
      <selection activeCell="C12" sqref="C12"/>
    </sheetView>
  </sheetViews>
  <sheetFormatPr defaultColWidth="9.140625" defaultRowHeight="15"/>
  <cols>
    <col min="1" max="1" width="6.00390625" style="0" customWidth="1"/>
    <col min="2" max="2" width="7.8515625" style="0" customWidth="1"/>
    <col min="3" max="3" width="68.421875" style="0" customWidth="1"/>
    <col min="5" max="5" width="23.57421875" style="40" customWidth="1"/>
  </cols>
  <sheetData>
    <row r="6" spans="1:6" ht="15.75">
      <c r="A6" s="31"/>
      <c r="B6" s="31" t="s">
        <v>231</v>
      </c>
      <c r="C6" s="32" t="s">
        <v>224</v>
      </c>
      <c r="D6" s="31">
        <v>7</v>
      </c>
      <c r="E6" s="37">
        <v>1006500000</v>
      </c>
      <c r="F6" t="s">
        <v>244</v>
      </c>
    </row>
    <row r="7" spans="1:6" ht="15.75">
      <c r="A7" s="33"/>
      <c r="B7" s="33" t="s">
        <v>232</v>
      </c>
      <c r="C7" s="34" t="s">
        <v>50</v>
      </c>
      <c r="D7" s="33">
        <v>1</v>
      </c>
      <c r="E7" s="38">
        <v>64500000</v>
      </c>
      <c r="F7" t="s">
        <v>245</v>
      </c>
    </row>
    <row r="8" spans="1:6" ht="15.75">
      <c r="A8" s="31"/>
      <c r="B8" s="33" t="s">
        <v>233</v>
      </c>
      <c r="C8" s="34" t="s">
        <v>222</v>
      </c>
      <c r="D8" s="33">
        <v>5</v>
      </c>
      <c r="E8" s="38">
        <v>487830000</v>
      </c>
      <c r="F8" t="s">
        <v>246</v>
      </c>
    </row>
    <row r="9" spans="1:6" ht="15.75">
      <c r="A9" s="33"/>
      <c r="B9" s="33" t="s">
        <v>234</v>
      </c>
      <c r="C9" s="34" t="s">
        <v>227</v>
      </c>
      <c r="D9" s="33">
        <v>3</v>
      </c>
      <c r="E9" s="38">
        <v>269700000</v>
      </c>
      <c r="F9" t="s">
        <v>247</v>
      </c>
    </row>
    <row r="10" spans="1:6" ht="15.75">
      <c r="A10" s="31"/>
      <c r="B10" s="33" t="s">
        <v>235</v>
      </c>
      <c r="C10" s="34" t="s">
        <v>257</v>
      </c>
      <c r="D10" s="33">
        <v>8</v>
      </c>
      <c r="E10" s="38">
        <v>1040497500</v>
      </c>
      <c r="F10" t="s">
        <v>248</v>
      </c>
    </row>
    <row r="11" spans="1:6" ht="15.75">
      <c r="A11" s="33"/>
      <c r="B11" s="33" t="s">
        <v>236</v>
      </c>
      <c r="C11" s="34" t="s">
        <v>223</v>
      </c>
      <c r="D11" s="33">
        <v>1</v>
      </c>
      <c r="E11" s="38">
        <v>45000000</v>
      </c>
      <c r="F11" t="s">
        <v>249</v>
      </c>
    </row>
    <row r="12" spans="1:6" ht="15.75">
      <c r="A12" s="31"/>
      <c r="B12" s="33" t="s">
        <v>237</v>
      </c>
      <c r="C12" s="34" t="s">
        <v>226</v>
      </c>
      <c r="D12" s="33">
        <v>1</v>
      </c>
      <c r="E12" s="38">
        <v>26600000</v>
      </c>
      <c r="F12" t="s">
        <v>250</v>
      </c>
    </row>
    <row r="13" spans="1:6" ht="15.75">
      <c r="A13" s="33"/>
      <c r="B13" s="33" t="s">
        <v>238</v>
      </c>
      <c r="C13" s="34" t="s">
        <v>228</v>
      </c>
      <c r="D13" s="33">
        <v>1</v>
      </c>
      <c r="E13" s="38">
        <v>9000000</v>
      </c>
      <c r="F13" t="s">
        <v>251</v>
      </c>
    </row>
    <row r="14" spans="1:6" ht="31.5">
      <c r="A14" s="31"/>
      <c r="B14" s="33" t="s">
        <v>239</v>
      </c>
      <c r="C14" s="34" t="s">
        <v>225</v>
      </c>
      <c r="D14" s="33">
        <v>4</v>
      </c>
      <c r="E14" s="38">
        <v>758450000</v>
      </c>
      <c r="F14" t="s">
        <v>252</v>
      </c>
    </row>
    <row r="15" spans="1:6" ht="15.75">
      <c r="A15" s="33"/>
      <c r="B15" s="33" t="s">
        <v>240</v>
      </c>
      <c r="C15" s="34" t="s">
        <v>258</v>
      </c>
      <c r="D15" s="33">
        <v>2</v>
      </c>
      <c r="E15" s="38">
        <v>140000000</v>
      </c>
      <c r="F15" t="s">
        <v>253</v>
      </c>
    </row>
    <row r="16" spans="1:6" ht="15.75">
      <c r="A16" s="31"/>
      <c r="B16" s="33" t="s">
        <v>241</v>
      </c>
      <c r="C16" s="34" t="s">
        <v>259</v>
      </c>
      <c r="D16" s="33">
        <v>1</v>
      </c>
      <c r="E16" s="38">
        <v>36000000</v>
      </c>
      <c r="F16" t="s">
        <v>254</v>
      </c>
    </row>
    <row r="17" spans="1:6" ht="15.75">
      <c r="A17" s="33"/>
      <c r="B17" s="33" t="s">
        <v>242</v>
      </c>
      <c r="C17" s="34" t="s">
        <v>243</v>
      </c>
      <c r="D17" s="33">
        <v>164</v>
      </c>
      <c r="E17" s="38">
        <v>2198242200</v>
      </c>
      <c r="F17" t="s">
        <v>255</v>
      </c>
    </row>
    <row r="18" spans="1:5" ht="15.75">
      <c r="A18" s="31"/>
      <c r="B18" s="33"/>
      <c r="C18" s="34"/>
      <c r="D18" s="33"/>
      <c r="E18" s="38"/>
    </row>
    <row r="19" spans="1:5" ht="15.75">
      <c r="A19" s="33"/>
      <c r="B19" s="33"/>
      <c r="C19" s="34"/>
      <c r="D19" s="33"/>
      <c r="E19" s="38"/>
    </row>
    <row r="20" spans="1:5" ht="15.75">
      <c r="A20" s="31"/>
      <c r="B20" s="33"/>
      <c r="C20" s="34"/>
      <c r="D20" s="33"/>
      <c r="E20" s="38"/>
    </row>
    <row r="21" spans="1:5" ht="15.75">
      <c r="A21" s="33"/>
      <c r="B21" s="33"/>
      <c r="C21" s="34"/>
      <c r="D21" s="33"/>
      <c r="E21" s="38"/>
    </row>
    <row r="22" spans="1:5" ht="15.75">
      <c r="A22" s="31"/>
      <c r="B22" s="33"/>
      <c r="C22" s="34"/>
      <c r="D22" s="33"/>
      <c r="E22" s="38"/>
    </row>
    <row r="23" spans="1:5" ht="15.75">
      <c r="A23" s="33"/>
      <c r="B23" s="33"/>
      <c r="C23" s="34"/>
      <c r="D23" s="33"/>
      <c r="E23" s="38"/>
    </row>
    <row r="24" spans="1:5" ht="15.75">
      <c r="A24" s="31"/>
      <c r="B24" s="33"/>
      <c r="C24" s="34"/>
      <c r="D24" s="33"/>
      <c r="E24" s="38"/>
    </row>
    <row r="25" spans="1:5" ht="15.75">
      <c r="A25" s="33"/>
      <c r="B25" s="33"/>
      <c r="C25" s="34"/>
      <c r="D25" s="33"/>
      <c r="E25" s="38"/>
    </row>
    <row r="26" spans="1:5" ht="15.75">
      <c r="A26" s="31"/>
      <c r="B26" s="33"/>
      <c r="C26" s="34"/>
      <c r="D26" s="33"/>
      <c r="E26" s="38"/>
    </row>
    <row r="27" spans="1:5" ht="15.75">
      <c r="A27" s="33"/>
      <c r="B27" s="33"/>
      <c r="C27" s="34"/>
      <c r="D27" s="33"/>
      <c r="E27" s="38"/>
    </row>
    <row r="28" spans="1:5" ht="15.75">
      <c r="A28" s="31"/>
      <c r="B28" s="33"/>
      <c r="C28" s="34"/>
      <c r="D28" s="33"/>
      <c r="E28" s="38"/>
    </row>
    <row r="29" spans="1:5" ht="15.75">
      <c r="A29" s="33"/>
      <c r="B29" s="33"/>
      <c r="C29" s="34"/>
      <c r="D29" s="33"/>
      <c r="E29" s="38"/>
    </row>
    <row r="30" spans="1:5" ht="15.75">
      <c r="A30" s="31"/>
      <c r="B30" s="33"/>
      <c r="C30" s="34"/>
      <c r="D30" s="33"/>
      <c r="E30" s="38"/>
    </row>
    <row r="31" spans="1:5" ht="15.75">
      <c r="A31" s="33"/>
      <c r="B31" s="33"/>
      <c r="C31" s="34"/>
      <c r="D31" s="33"/>
      <c r="E31" s="38"/>
    </row>
    <row r="32" spans="1:5" ht="15.75">
      <c r="A32" s="31"/>
      <c r="B32" s="33"/>
      <c r="C32" s="34"/>
      <c r="D32" s="33"/>
      <c r="E32" s="38"/>
    </row>
    <row r="33" spans="1:5" ht="15.75">
      <c r="A33" s="33"/>
      <c r="B33" s="33"/>
      <c r="C33" s="34"/>
      <c r="D33" s="33"/>
      <c r="E33" s="38"/>
    </row>
    <row r="34" spans="1:5" ht="15.75">
      <c r="A34" s="31"/>
      <c r="B34" s="33"/>
      <c r="C34" s="34"/>
      <c r="D34" s="33"/>
      <c r="E34" s="38"/>
    </row>
    <row r="35" spans="1:5" ht="15.75">
      <c r="A35" s="33"/>
      <c r="B35" s="33"/>
      <c r="C35" s="34"/>
      <c r="D35" s="33"/>
      <c r="E35" s="38"/>
    </row>
    <row r="36" spans="1:5" ht="15.75">
      <c r="A36" s="31"/>
      <c r="B36" s="33"/>
      <c r="C36" s="34"/>
      <c r="D36" s="33"/>
      <c r="E36" s="38"/>
    </row>
    <row r="37" spans="1:5" ht="15.75">
      <c r="A37" s="33"/>
      <c r="B37" s="33"/>
      <c r="C37" s="34"/>
      <c r="D37" s="33"/>
      <c r="E37" s="38"/>
    </row>
    <row r="38" spans="1:5" ht="15.75">
      <c r="A38" s="31"/>
      <c r="B38" s="33"/>
      <c r="C38" s="34"/>
      <c r="D38" s="33"/>
      <c r="E38" s="38"/>
    </row>
    <row r="39" spans="1:5" ht="15.75">
      <c r="A39" s="33"/>
      <c r="B39" s="33"/>
      <c r="C39" s="34"/>
      <c r="D39" s="33"/>
      <c r="E39" s="38"/>
    </row>
    <row r="40" spans="1:5" ht="15.75">
      <c r="A40" s="31"/>
      <c r="B40" s="33"/>
      <c r="C40" s="34"/>
      <c r="D40" s="33"/>
      <c r="E40" s="38"/>
    </row>
    <row r="41" spans="1:5" ht="15.75">
      <c r="A41" s="33"/>
      <c r="B41" s="33"/>
      <c r="C41" s="34"/>
      <c r="D41" s="33"/>
      <c r="E41" s="38"/>
    </row>
    <row r="42" spans="1:5" ht="15.75">
      <c r="A42" s="31"/>
      <c r="B42" s="33"/>
      <c r="C42" s="34"/>
      <c r="D42" s="33"/>
      <c r="E42" s="38"/>
    </row>
    <row r="43" spans="1:5" ht="15.75">
      <c r="A43" s="33"/>
      <c r="B43" s="33"/>
      <c r="C43" s="34"/>
      <c r="D43" s="33"/>
      <c r="E43" s="38"/>
    </row>
    <row r="44" spans="1:5" ht="15.75">
      <c r="A44" s="31"/>
      <c r="B44" s="33"/>
      <c r="C44" s="34"/>
      <c r="D44" s="33"/>
      <c r="E44" s="38"/>
    </row>
    <row r="45" spans="1:5" ht="15.75">
      <c r="A45" s="33"/>
      <c r="B45" s="33"/>
      <c r="C45" s="34"/>
      <c r="D45" s="33"/>
      <c r="E45" s="38"/>
    </row>
    <row r="46" spans="1:5" ht="15.75">
      <c r="A46" s="31"/>
      <c r="B46" s="33"/>
      <c r="C46" s="34"/>
      <c r="D46" s="33"/>
      <c r="E46" s="38"/>
    </row>
    <row r="47" spans="1:5" ht="15.75">
      <c r="A47" s="33"/>
      <c r="B47" s="33"/>
      <c r="C47" s="34"/>
      <c r="D47" s="33"/>
      <c r="E47" s="38"/>
    </row>
    <row r="48" spans="1:5" ht="15.75">
      <c r="A48" s="31"/>
      <c r="B48" s="33"/>
      <c r="C48" s="34"/>
      <c r="D48" s="33"/>
      <c r="E48" s="38"/>
    </row>
    <row r="49" spans="1:5" ht="15.75">
      <c r="A49" s="33"/>
      <c r="B49" s="33"/>
      <c r="C49" s="34"/>
      <c r="D49" s="33"/>
      <c r="E49" s="38"/>
    </row>
    <row r="50" spans="1:5" ht="15.75">
      <c r="A50" s="31"/>
      <c r="B50" s="33"/>
      <c r="C50" s="34"/>
      <c r="D50" s="33"/>
      <c r="E50" s="38"/>
    </row>
    <row r="51" spans="1:5" ht="15.75">
      <c r="A51" s="33"/>
      <c r="B51" s="33"/>
      <c r="C51" s="34"/>
      <c r="D51" s="33"/>
      <c r="E51" s="38"/>
    </row>
    <row r="52" spans="1:5" ht="15.75">
      <c r="A52" s="31"/>
      <c r="B52" s="33"/>
      <c r="C52" s="34"/>
      <c r="D52" s="33"/>
      <c r="E52" s="38"/>
    </row>
    <row r="53" spans="1:5" ht="15.75">
      <c r="A53" s="33"/>
      <c r="B53" s="33"/>
      <c r="C53" s="34"/>
      <c r="D53" s="33"/>
      <c r="E53" s="38"/>
    </row>
    <row r="54" spans="1:5" ht="15.75">
      <c r="A54" s="31"/>
      <c r="B54" s="33"/>
      <c r="C54" s="34"/>
      <c r="D54" s="33"/>
      <c r="E54" s="38"/>
    </row>
    <row r="55" spans="1:5" ht="15.75">
      <c r="A55" s="33"/>
      <c r="B55" s="33"/>
      <c r="C55" s="34"/>
      <c r="D55" s="33"/>
      <c r="E55" s="38"/>
    </row>
    <row r="56" spans="1:5" ht="15.75">
      <c r="A56" s="31"/>
      <c r="B56" s="33"/>
      <c r="C56" s="34"/>
      <c r="D56" s="33"/>
      <c r="E56" s="38"/>
    </row>
    <row r="57" spans="1:5" ht="15.75">
      <c r="A57" s="33"/>
      <c r="B57" s="33"/>
      <c r="C57" s="34"/>
      <c r="D57" s="33"/>
      <c r="E57" s="38"/>
    </row>
    <row r="58" spans="1:5" ht="15.75">
      <c r="A58" s="31"/>
      <c r="B58" s="33"/>
      <c r="C58" s="34"/>
      <c r="D58" s="33"/>
      <c r="E58" s="38"/>
    </row>
    <row r="59" spans="1:5" ht="15.75">
      <c r="A59" s="33"/>
      <c r="B59" s="33"/>
      <c r="C59" s="34"/>
      <c r="D59" s="33"/>
      <c r="E59" s="38"/>
    </row>
    <row r="60" spans="1:5" ht="15.75">
      <c r="A60" s="31"/>
      <c r="B60" s="33"/>
      <c r="C60" s="34"/>
      <c r="D60" s="33"/>
      <c r="E60" s="38"/>
    </row>
    <row r="61" spans="1:5" ht="15.75">
      <c r="A61" s="33"/>
      <c r="B61" s="33"/>
      <c r="C61" s="34"/>
      <c r="D61" s="33"/>
      <c r="E61" s="38"/>
    </row>
    <row r="62" spans="1:5" ht="15.75">
      <c r="A62" s="31"/>
      <c r="B62" s="33"/>
      <c r="C62" s="34"/>
      <c r="D62" s="33"/>
      <c r="E62" s="38"/>
    </row>
    <row r="63" spans="1:5" ht="15.75">
      <c r="A63" s="33"/>
      <c r="B63" s="33"/>
      <c r="C63" s="34"/>
      <c r="D63" s="33"/>
      <c r="E63" s="38"/>
    </row>
    <row r="64" spans="1:5" ht="15.75">
      <c r="A64" s="31"/>
      <c r="B64" s="33"/>
      <c r="C64" s="34"/>
      <c r="D64" s="33"/>
      <c r="E64" s="38"/>
    </row>
    <row r="65" spans="1:5" ht="15.75">
      <c r="A65" s="33"/>
      <c r="B65" s="33"/>
      <c r="C65" s="34"/>
      <c r="D65" s="33"/>
      <c r="E65" s="38"/>
    </row>
    <row r="66" spans="1:5" ht="15.75">
      <c r="A66" s="31"/>
      <c r="B66" s="33"/>
      <c r="C66" s="34"/>
      <c r="D66" s="33"/>
      <c r="E66" s="38"/>
    </row>
    <row r="67" spans="1:5" ht="15.75">
      <c r="A67" s="33"/>
      <c r="B67" s="33"/>
      <c r="C67" s="34"/>
      <c r="D67" s="33"/>
      <c r="E67" s="38"/>
    </row>
    <row r="68" spans="1:5" ht="15.75">
      <c r="A68" s="31"/>
      <c r="B68" s="33"/>
      <c r="C68" s="34"/>
      <c r="D68" s="33"/>
      <c r="E68" s="38"/>
    </row>
    <row r="69" spans="1:5" ht="15.75">
      <c r="A69" s="33"/>
      <c r="B69" s="33"/>
      <c r="C69" s="34"/>
      <c r="D69" s="33"/>
      <c r="E69" s="38"/>
    </row>
    <row r="70" spans="1:5" ht="15.75">
      <c r="A70" s="31"/>
      <c r="B70" s="33"/>
      <c r="C70" s="34"/>
      <c r="D70" s="33"/>
      <c r="E70" s="38"/>
    </row>
    <row r="71" spans="1:5" ht="15.75">
      <c r="A71" s="35"/>
      <c r="B71" s="35"/>
      <c r="C71" s="36"/>
      <c r="D71" s="35"/>
      <c r="E71" s="39"/>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2016-12-19T04:22:19Z</dcterms:modified>
  <cp:category/>
  <cp:version/>
  <cp:contentType/>
  <cp:contentStatus/>
</cp:coreProperties>
</file>